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u00240140\Desktop\"/>
    </mc:Choice>
  </mc:AlternateContent>
  <xr:revisionPtr revIDLastSave="0" documentId="8_{DEB37357-F142-46C8-9A18-433B61147224}" xr6:coauthVersionLast="47" xr6:coauthVersionMax="47" xr10:uidLastSave="{00000000-0000-0000-0000-000000000000}"/>
  <bookViews>
    <workbookView xWindow="-110" yWindow="-110" windowWidth="19420" windowHeight="10300" xr2:uid="{A4E34E23-9460-4432-820F-09CED72ACE14}"/>
  </bookViews>
  <sheets>
    <sheet name="財務ハイライト" sheetId="1" r:id="rId1"/>
    <sheet name="Summary" sheetId="3" r:id="rId2"/>
    <sheet name="セグメント情報（Segment)" sheetId="11" r:id="rId3"/>
    <sheet name="連結財政状態計算書_資産（BS)" sheetId="5" r:id="rId4"/>
    <sheet name="連結財政状態計算書_負債および資本（BS）" sheetId="6" r:id="rId5"/>
    <sheet name="連結損益計算書（PL）" sheetId="7" r:id="rId6"/>
    <sheet name="連結キャッシュ・フロー計算書（CF）" sheetId="8" r:id="rId7"/>
  </sheets>
  <definedNames>
    <definedName name="_xlnm.Print_Area" localSheetId="6">'連結キャッシュ・フロー計算書（CF）'!$A$1:$E$65</definedName>
    <definedName name="_xlnm.Print_Area" localSheetId="3">'連結財政状態計算書_資産（BS)'!$A$1:$F$27</definedName>
    <definedName name="_xlnm.Print_Area" localSheetId="4">'連結財政状態計算書_負債および資本（BS）'!$A$1:$E$38</definedName>
    <definedName name="_xlnm.Print_Area" localSheetId="5">'連結損益計算書（PL）'!$A$1:$E$22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8" l="1"/>
  <c r="D43" i="8"/>
  <c r="D58" i="8"/>
  <c r="D23" i="8"/>
  <c r="D28" i="8" s="1"/>
  <c r="E43" i="8" l="1"/>
  <c r="E35" i="6"/>
  <c r="D35" i="6"/>
  <c r="E24" i="6"/>
  <c r="E14" i="6"/>
  <c r="E16" i="6" s="1"/>
  <c r="E24" i="5"/>
  <c r="E14" i="5"/>
  <c r="E12" i="5"/>
  <c r="H26" i="11"/>
  <c r="D12" i="5"/>
  <c r="D14" i="5"/>
  <c r="E25" i="6" l="1"/>
  <c r="E36" i="6" s="1"/>
  <c r="E25" i="5"/>
  <c r="D16" i="3"/>
  <c r="D14" i="6"/>
  <c r="D16" i="6" s="1"/>
  <c r="E23" i="8" l="1"/>
  <c r="E28" i="8" s="1"/>
  <c r="D24" i="6"/>
  <c r="D24" i="5"/>
  <c r="D25" i="5" l="1"/>
  <c r="D16" i="1" l="1"/>
  <c r="D25" i="6" l="1"/>
  <c r="D36" i="6" s="1"/>
</calcChain>
</file>

<file path=xl/sharedStrings.xml><?xml version="1.0" encoding="utf-8"?>
<sst xmlns="http://schemas.openxmlformats.org/spreadsheetml/2006/main" count="1137" uniqueCount="489">
  <si>
    <t>日本基準(J-GAAP)</t>
    <rPh sb="0" eb="2">
      <t>ニホン</t>
    </rPh>
    <rPh sb="2" eb="4">
      <t>キジュン</t>
    </rPh>
    <phoneticPr fontId="5"/>
  </si>
  <si>
    <t>国際会計基準（IFRS）</t>
    <rPh sb="0" eb="2">
      <t>コクサイ</t>
    </rPh>
    <rPh sb="2" eb="4">
      <t>カイケイ</t>
    </rPh>
    <rPh sb="4" eb="6">
      <t>キジュン</t>
    </rPh>
    <phoneticPr fontId="5"/>
  </si>
  <si>
    <t>（百万円）</t>
    <phoneticPr fontId="5"/>
  </si>
  <si>
    <t>（監査中   Unaudited）</t>
    <phoneticPr fontId="5"/>
  </si>
  <si>
    <t>'05/3</t>
    <phoneticPr fontId="5"/>
  </si>
  <si>
    <t>'06/3</t>
    <phoneticPr fontId="5"/>
  </si>
  <si>
    <t>'07/3</t>
    <phoneticPr fontId="5"/>
  </si>
  <si>
    <t>'08/3</t>
    <phoneticPr fontId="5"/>
  </si>
  <si>
    <t>'09/3</t>
    <phoneticPr fontId="5"/>
  </si>
  <si>
    <t>'10/3</t>
    <phoneticPr fontId="5"/>
  </si>
  <si>
    <t>'11/3</t>
    <phoneticPr fontId="5"/>
  </si>
  <si>
    <t>'12/3</t>
    <phoneticPr fontId="5"/>
  </si>
  <si>
    <t>'13/3</t>
    <phoneticPr fontId="5"/>
  </si>
  <si>
    <t>'14/3</t>
    <phoneticPr fontId="5"/>
  </si>
  <si>
    <t>'15/3</t>
    <phoneticPr fontId="5"/>
  </si>
  <si>
    <t>'16/3</t>
    <phoneticPr fontId="5"/>
  </si>
  <si>
    <t>'17/3</t>
    <phoneticPr fontId="5"/>
  </si>
  <si>
    <t>'18/3</t>
    <phoneticPr fontId="5"/>
  </si>
  <si>
    <t>'19/3</t>
    <phoneticPr fontId="5"/>
  </si>
  <si>
    <t>'20/3</t>
    <phoneticPr fontId="5"/>
  </si>
  <si>
    <t>コア営業利益</t>
    <phoneticPr fontId="5"/>
  </si>
  <si>
    <t>経常利益</t>
    <rPh sb="0" eb="2">
      <t>ケイジョウ</t>
    </rPh>
    <rPh sb="2" eb="4">
      <t>リエキ</t>
    </rPh>
    <phoneticPr fontId="5"/>
  </si>
  <si>
    <t xml:space="preserve">営業活動によるキャッシュ・フロー </t>
  </si>
  <si>
    <t xml:space="preserve">投資活動によるキャッシュ・フロー </t>
  </si>
  <si>
    <t>フリー・キャッシュ・フロー</t>
  </si>
  <si>
    <t xml:space="preserve">財務活動によるキャッシュ・フロー </t>
  </si>
  <si>
    <t>キャッシュ・フロー対有利子負債比率</t>
    <rPh sb="9" eb="10">
      <t>タイ</t>
    </rPh>
    <rPh sb="10" eb="11">
      <t>ユウ</t>
    </rPh>
    <rPh sb="11" eb="13">
      <t>リシ</t>
    </rPh>
    <rPh sb="13" eb="15">
      <t>フサイ</t>
    </rPh>
    <rPh sb="15" eb="17">
      <t>ヒリツ</t>
    </rPh>
    <phoneticPr fontId="2"/>
  </si>
  <si>
    <t>—</t>
  </si>
  <si>
    <t>　アジア</t>
  </si>
  <si>
    <t>　北米</t>
  </si>
  <si>
    <t>　欧州</t>
  </si>
  <si>
    <t>　中東・アフリカ</t>
  </si>
  <si>
    <t>　中南米</t>
  </si>
  <si>
    <t>　オセアニア他</t>
  </si>
  <si>
    <t>　　合計</t>
  </si>
  <si>
    <t>日本基準での勘定科目は以下の通り。</t>
    <rPh sb="6" eb="8">
      <t>カンジョウ</t>
    </rPh>
    <rPh sb="8" eb="10">
      <t>カモク</t>
    </rPh>
    <rPh sb="11" eb="13">
      <t>イカ</t>
    </rPh>
    <phoneticPr fontId="5"/>
  </si>
  <si>
    <t>'19/3</t>
    <phoneticPr fontId="5"/>
  </si>
  <si>
    <t>J-GAAP</t>
    <phoneticPr fontId="5"/>
  </si>
  <si>
    <t>'05/3</t>
    <phoneticPr fontId="5"/>
  </si>
  <si>
    <t>'06/3</t>
    <phoneticPr fontId="5"/>
  </si>
  <si>
    <t>'07/3</t>
    <phoneticPr fontId="5"/>
  </si>
  <si>
    <t>'08/3</t>
    <phoneticPr fontId="5"/>
  </si>
  <si>
    <t>'09/3</t>
    <phoneticPr fontId="5"/>
  </si>
  <si>
    <t>'10/3</t>
    <phoneticPr fontId="5"/>
  </si>
  <si>
    <t>'11/3</t>
    <phoneticPr fontId="5"/>
  </si>
  <si>
    <t>'12/3</t>
    <phoneticPr fontId="5"/>
  </si>
  <si>
    <t>'15/3</t>
    <phoneticPr fontId="5"/>
  </si>
  <si>
    <t>'16/3</t>
    <phoneticPr fontId="5"/>
  </si>
  <si>
    <t>'17/3</t>
    <phoneticPr fontId="5"/>
  </si>
  <si>
    <t>'18/3</t>
    <phoneticPr fontId="5"/>
  </si>
  <si>
    <t>Cash flows from operating activities</t>
  </si>
  <si>
    <t>Cash flows from investing activities</t>
  </si>
  <si>
    <t>Free cash flow</t>
  </si>
  <si>
    <t>Cash flows from financing activities</t>
  </si>
  <si>
    <t xml:space="preserve">Depreciation and amortization expenses (billions of yen) </t>
  </si>
  <si>
    <t>Research and development expenses (billions of yen)</t>
  </si>
  <si>
    <t>Interest-bearing liabilities (billions of yen)</t>
  </si>
  <si>
    <t>D/E ratio (times)</t>
  </si>
  <si>
    <t>Ratio of interest-bearing debt to cash flow</t>
  </si>
  <si>
    <t>Interest coverage ratio (times)</t>
  </si>
  <si>
    <t>Net interest expenses (billions of yen)</t>
  </si>
  <si>
    <t>Return on equity (%)</t>
  </si>
  <si>
    <t>Return on assets (%)</t>
  </si>
  <si>
    <t>Cash dividends per share (yen)</t>
  </si>
  <si>
    <t>Price earnings ratio (times)</t>
  </si>
  <si>
    <t>Price book-value ratio (times)</t>
  </si>
  <si>
    <t>Number of employees</t>
  </si>
  <si>
    <t>Number of research and development employees</t>
    <phoneticPr fontId="5"/>
  </si>
  <si>
    <t>Number of consolidated subsidiaries</t>
  </si>
  <si>
    <t>Exchange rate (yen/$)</t>
  </si>
  <si>
    <t>Naphtha price (yen/KL)</t>
  </si>
  <si>
    <t xml:space="preserve"> Asia</t>
  </si>
  <si>
    <t xml:space="preserve"> North America</t>
  </si>
  <si>
    <t xml:space="preserve"> Europe</t>
  </si>
  <si>
    <t xml:space="preserve"> Middle East and Africa</t>
  </si>
  <si>
    <t xml:space="preserve"> Central and South America</t>
  </si>
  <si>
    <t xml:space="preserve"> Oceania and others</t>
  </si>
  <si>
    <t xml:space="preserve">  Total</t>
  </si>
  <si>
    <t>Account titles of J-GAAP are as follows:</t>
  </si>
  <si>
    <t>セグメント情報　Sector Information</t>
    <phoneticPr fontId="5"/>
  </si>
  <si>
    <t>（百万円   Millions of yen）</t>
    <phoneticPr fontId="5"/>
  </si>
  <si>
    <r>
      <t>'10/3</t>
    </r>
    <r>
      <rPr>
        <b/>
        <vertAlign val="superscript"/>
        <sz val="12"/>
        <color theme="0"/>
        <rFont val="游ゴシック"/>
        <family val="3"/>
        <charset val="128"/>
        <scheme val="minor"/>
      </rPr>
      <t>*1</t>
    </r>
    <phoneticPr fontId="5"/>
  </si>
  <si>
    <r>
      <t>'11/3</t>
    </r>
    <r>
      <rPr>
        <b/>
        <vertAlign val="superscript"/>
        <sz val="12"/>
        <color theme="0"/>
        <rFont val="游ゴシック"/>
        <family val="3"/>
        <charset val="128"/>
        <scheme val="minor"/>
      </rPr>
      <t>*1, 2</t>
    </r>
    <phoneticPr fontId="5"/>
  </si>
  <si>
    <r>
      <t>'12/3</t>
    </r>
    <r>
      <rPr>
        <b/>
        <vertAlign val="superscript"/>
        <sz val="12"/>
        <color theme="0"/>
        <rFont val="游ゴシック"/>
        <family val="3"/>
        <charset val="128"/>
        <scheme val="minor"/>
      </rPr>
      <t>*2</t>
    </r>
    <phoneticPr fontId="5"/>
  </si>
  <si>
    <r>
      <t>'15/3</t>
    </r>
    <r>
      <rPr>
        <b/>
        <vertAlign val="superscript"/>
        <sz val="12"/>
        <color theme="0"/>
        <rFont val="游ゴシック"/>
        <family val="3"/>
        <charset val="128"/>
        <scheme val="minor"/>
      </rPr>
      <t>*3</t>
    </r>
    <phoneticPr fontId="5"/>
  </si>
  <si>
    <t>売上収益</t>
    <rPh sb="0" eb="2">
      <t>ウリアゲ</t>
    </rPh>
    <rPh sb="2" eb="4">
      <t>シュウエキ</t>
    </rPh>
    <phoneticPr fontId="15"/>
  </si>
  <si>
    <t>Sales revenue</t>
  </si>
  <si>
    <t>日本基準 売上高</t>
    <rPh sb="0" eb="4">
      <t>ニホンキジュン</t>
    </rPh>
    <phoneticPr fontId="15"/>
  </si>
  <si>
    <t>J-GAAP Net sales</t>
  </si>
  <si>
    <t>その他</t>
    <phoneticPr fontId="5"/>
  </si>
  <si>
    <t>Others</t>
  </si>
  <si>
    <t>合計</t>
  </si>
  <si>
    <t>Total</t>
  </si>
  <si>
    <t>コア営業利益</t>
    <rPh sb="2" eb="4">
      <t>エイギョウ</t>
    </rPh>
    <rPh sb="4" eb="6">
      <t>リエキ</t>
    </rPh>
    <phoneticPr fontId="15"/>
  </si>
  <si>
    <t>Core operating income</t>
  </si>
  <si>
    <t>消去</t>
    <phoneticPr fontId="5"/>
  </si>
  <si>
    <t>Elimination</t>
  </si>
  <si>
    <t>Core operating income to sales revenue (%)</t>
  </si>
  <si>
    <t>J-GAAP Operating margin (%)</t>
  </si>
  <si>
    <t>Capital expenditures (billions of yen)</t>
  </si>
  <si>
    <t>新設・増強</t>
  </si>
  <si>
    <t>New plants and expansions</t>
  </si>
  <si>
    <t>Breakdown of capital expenditures</t>
  </si>
  <si>
    <t>(billions of yen)</t>
  </si>
  <si>
    <t>小計</t>
  </si>
  <si>
    <t>Sub-total</t>
  </si>
  <si>
    <t>合理化</t>
  </si>
  <si>
    <t>Rationalization of production processes</t>
  </si>
  <si>
    <t>研究開発</t>
  </si>
  <si>
    <t>R&amp;D</t>
  </si>
  <si>
    <t>更新・補修</t>
    <phoneticPr fontId="5"/>
  </si>
  <si>
    <t>Maintenance and renewal</t>
    <phoneticPr fontId="5"/>
  </si>
  <si>
    <t>その他</t>
  </si>
  <si>
    <t>Depreciation and amortization expenses</t>
  </si>
  <si>
    <t>Research and development expenses</t>
  </si>
  <si>
    <t>*1　2011年3月期から全社共通研究費の配賦方法等を見直している。また一部の連結子会社を「その他部門」からセグメントを変更している（2010年3月期は組替後を掲載）。</t>
    <phoneticPr fontId="5"/>
  </si>
  <si>
    <t>*3  2016年3月期から、従来の基礎化学部門および石油化学部門の事業を「石油化学事業」と「エネルギー・機能材料事業」に再編し、両事業部門を「石油化学部門」と「エネルギー・機能材料部門」に改組（2015年3月期は組替後を掲載）。</t>
    <phoneticPr fontId="5"/>
  </si>
  <si>
    <t>*1 From FY2010, we have revised our method of allocation of R&amp;D expenses for company-wide projects, etc. Certain consolidated subsidiaries, formerly categorized under the Others sector, have been recategorized. (FY2009 figures have been recalculated using the revised method for purposes of comparison.)</t>
    <phoneticPr fontId="5"/>
  </si>
  <si>
    <t>*4 As of FY2016, battery materials and engineering plastics that had been included in the IT-related Chemicals Sector were transferred to the Energy &amp; Functional Materials Sector. (The amounts for FY2015 have been reclassified by revised sectors.)</t>
    <phoneticPr fontId="5"/>
  </si>
  <si>
    <t>—</t>
    <phoneticPr fontId="5"/>
  </si>
  <si>
    <t>Ordinary income</t>
    <phoneticPr fontId="5"/>
  </si>
  <si>
    <t>Core operating income</t>
    <phoneticPr fontId="5"/>
  </si>
  <si>
    <t>設備投資額(十億円)</t>
  </si>
  <si>
    <t>減価償却費(十億円)</t>
  </si>
  <si>
    <t>研究開発費(十億円)</t>
  </si>
  <si>
    <t>有利子負債(十億円)</t>
  </si>
  <si>
    <t>D/Eレシオ(倍)</t>
  </si>
  <si>
    <t>インタレスト・カバレッジ・レシオ(倍)</t>
    <rPh sb="17" eb="18">
      <t>バイ</t>
    </rPh>
    <phoneticPr fontId="8"/>
  </si>
  <si>
    <t>金融収支(十億円)</t>
  </si>
  <si>
    <t>ROE(%)</t>
  </si>
  <si>
    <t>ROA(%)</t>
  </si>
  <si>
    <t>配当性向(%)</t>
  </si>
  <si>
    <t>PER(倍)</t>
  </si>
  <si>
    <t>PBR(倍)</t>
  </si>
  <si>
    <t>従業員数(人)</t>
  </si>
  <si>
    <t>研究開発人員(人)</t>
  </si>
  <si>
    <t>連結子会社数(社)</t>
  </si>
  <si>
    <t>為替(円/$)</t>
  </si>
  <si>
    <t>ナフサ価格(円/KL)</t>
  </si>
  <si>
    <r>
      <t>売上収益</t>
    </r>
    <r>
      <rPr>
        <vertAlign val="superscript"/>
        <sz val="10"/>
        <rFont val="游ゴシック"/>
        <family val="3"/>
        <charset val="128"/>
        <scheme val="minor"/>
      </rPr>
      <t>*1</t>
    </r>
    <phoneticPr fontId="5"/>
  </si>
  <si>
    <r>
      <t>親会社の所有者に帰属する当期利益</t>
    </r>
    <r>
      <rPr>
        <vertAlign val="superscript"/>
        <sz val="10"/>
        <rFont val="游ゴシック"/>
        <family val="3"/>
        <charset val="128"/>
        <scheme val="minor"/>
      </rPr>
      <t>*2</t>
    </r>
    <phoneticPr fontId="5"/>
  </si>
  <si>
    <r>
      <t>資産合計</t>
    </r>
    <r>
      <rPr>
        <vertAlign val="superscript"/>
        <sz val="10"/>
        <rFont val="游ゴシック"/>
        <family val="3"/>
        <charset val="128"/>
        <scheme val="minor"/>
      </rPr>
      <t>*3</t>
    </r>
    <phoneticPr fontId="5"/>
  </si>
  <si>
    <r>
      <t>親会社の所有者に帰属する持分合計</t>
    </r>
    <r>
      <rPr>
        <vertAlign val="superscript"/>
        <sz val="10"/>
        <rFont val="游ゴシック"/>
        <family val="3"/>
        <charset val="128"/>
        <scheme val="minor"/>
      </rPr>
      <t>*4</t>
    </r>
    <phoneticPr fontId="5"/>
  </si>
  <si>
    <r>
      <t>資本合計</t>
    </r>
    <r>
      <rPr>
        <vertAlign val="superscript"/>
        <sz val="10"/>
        <rFont val="游ゴシック"/>
        <family val="3"/>
        <charset val="128"/>
        <scheme val="minor"/>
      </rPr>
      <t>*5 注2</t>
    </r>
    <phoneticPr fontId="5"/>
  </si>
  <si>
    <r>
      <t>売上収益コア営業利益率(%)</t>
    </r>
    <r>
      <rPr>
        <vertAlign val="superscript"/>
        <sz val="10"/>
        <rFont val="游ゴシック"/>
        <family val="3"/>
        <charset val="128"/>
        <scheme val="minor"/>
      </rPr>
      <t>*6</t>
    </r>
    <phoneticPr fontId="5"/>
  </si>
  <si>
    <r>
      <t>親会社所有者帰属持分比率(%)</t>
    </r>
    <r>
      <rPr>
        <vertAlign val="superscript"/>
        <sz val="10"/>
        <rFont val="游ゴシック"/>
        <family val="3"/>
        <charset val="128"/>
        <scheme val="minor"/>
      </rPr>
      <t>*9</t>
    </r>
    <phoneticPr fontId="5"/>
  </si>
  <si>
    <r>
      <t>基本的1株当たり当期利益(円)</t>
    </r>
    <r>
      <rPr>
        <vertAlign val="superscript"/>
        <sz val="10"/>
        <rFont val="游ゴシック"/>
        <family val="3"/>
        <charset val="128"/>
        <scheme val="minor"/>
      </rPr>
      <t>*10</t>
    </r>
    <phoneticPr fontId="5"/>
  </si>
  <si>
    <t>1株当たり配当金(円)</t>
    <phoneticPr fontId="5"/>
  </si>
  <si>
    <r>
      <t>1株当たり親会社所有者帰属持分(円)</t>
    </r>
    <r>
      <rPr>
        <vertAlign val="superscript"/>
        <sz val="10"/>
        <rFont val="游ゴシック"/>
        <family val="3"/>
        <charset val="128"/>
        <scheme val="minor"/>
      </rPr>
      <t>*11</t>
    </r>
    <phoneticPr fontId="5"/>
  </si>
  <si>
    <r>
      <t>海外売上収益の地域別内訳(十億円)</t>
    </r>
    <r>
      <rPr>
        <vertAlign val="superscript"/>
        <sz val="10"/>
        <rFont val="游ゴシック"/>
        <family val="3"/>
        <charset val="128"/>
        <scheme val="minor"/>
      </rPr>
      <t>*12</t>
    </r>
    <phoneticPr fontId="5"/>
  </si>
  <si>
    <r>
      <t>海外売上収益比率(%)</t>
    </r>
    <r>
      <rPr>
        <vertAlign val="superscript"/>
        <sz val="10"/>
        <rFont val="游ゴシック"/>
        <family val="3"/>
        <charset val="128"/>
        <scheme val="minor"/>
      </rPr>
      <t>*13</t>
    </r>
    <rPh sb="4" eb="6">
      <t>シュウエキ</t>
    </rPh>
    <phoneticPr fontId="8"/>
  </si>
  <si>
    <r>
      <t xml:space="preserve">営業利益 </t>
    </r>
    <r>
      <rPr>
        <vertAlign val="superscript"/>
        <sz val="10"/>
        <rFont val="游ゴシック"/>
        <family val="3"/>
        <charset val="128"/>
        <scheme val="minor"/>
      </rPr>
      <t>注1</t>
    </r>
    <rPh sb="5" eb="6">
      <t>チュウ</t>
    </rPh>
    <phoneticPr fontId="5"/>
  </si>
  <si>
    <t>Financial Summary</t>
    <phoneticPr fontId="5"/>
  </si>
  <si>
    <t>Dividend payout ratio (%)</t>
  </si>
  <si>
    <t>(Millions of yen)</t>
  </si>
  <si>
    <t>(注) 1 2016年3月期までは日本基準の営業利益、2017年3月期以降はIFRSの営業利益を掲載。</t>
    <rPh sb="1" eb="2">
      <t>チュウ</t>
    </rPh>
    <rPh sb="10" eb="11">
      <t>ネン</t>
    </rPh>
    <rPh sb="12" eb="14">
      <t>ガツキ</t>
    </rPh>
    <rPh sb="17" eb="19">
      <t>ニホン</t>
    </rPh>
    <rPh sb="19" eb="21">
      <t>キジュン</t>
    </rPh>
    <rPh sb="22" eb="24">
      <t>エイギョウ</t>
    </rPh>
    <rPh sb="24" eb="26">
      <t>リエキ</t>
    </rPh>
    <rPh sb="31" eb="32">
      <t>ネン</t>
    </rPh>
    <rPh sb="33" eb="37">
      <t>ガツキイコウ</t>
    </rPh>
    <rPh sb="43" eb="45">
      <t>エイギョウ</t>
    </rPh>
    <rPh sb="45" eb="47">
      <t>リエキ</t>
    </rPh>
    <rPh sb="48" eb="50">
      <t>ケイサイ</t>
    </rPh>
    <phoneticPr fontId="5"/>
  </si>
  <si>
    <t>IFRS</t>
    <phoneticPr fontId="5"/>
  </si>
  <si>
    <t>売上収益コア営業利益率(%)</t>
    <rPh sb="0" eb="2">
      <t>ウリアゲ</t>
    </rPh>
    <rPh sb="2" eb="4">
      <t>シュウエキ</t>
    </rPh>
    <rPh sb="6" eb="8">
      <t>エイギョウ</t>
    </rPh>
    <rPh sb="8" eb="10">
      <t>リエキ</t>
    </rPh>
    <rPh sb="10" eb="11">
      <t>リツ</t>
    </rPh>
    <phoneticPr fontId="15"/>
  </si>
  <si>
    <t>日本基準 売上高営業利益率(%)</t>
    <rPh sb="0" eb="4">
      <t>ニホンキジュン</t>
    </rPh>
    <rPh sb="5" eb="7">
      <t>ウリアゲ</t>
    </rPh>
    <rPh sb="7" eb="8">
      <t>ダカ</t>
    </rPh>
    <phoneticPr fontId="15"/>
  </si>
  <si>
    <t>設備投資額の内訳(十億円)</t>
  </si>
  <si>
    <t>基礎化学</t>
    <phoneticPr fontId="5"/>
  </si>
  <si>
    <t>Basic Chemicals</t>
    <phoneticPr fontId="5"/>
  </si>
  <si>
    <t>精密化学</t>
    <phoneticPr fontId="5"/>
  </si>
  <si>
    <t>Fine Chemicals</t>
    <phoneticPr fontId="5"/>
  </si>
  <si>
    <r>
      <t>Sales revenue</t>
    </r>
    <r>
      <rPr>
        <vertAlign val="superscript"/>
        <sz val="10"/>
        <color theme="1"/>
        <rFont val="Arial"/>
        <family val="2"/>
      </rPr>
      <t>*1</t>
    </r>
    <phoneticPr fontId="5"/>
  </si>
  <si>
    <r>
      <t xml:space="preserve">Operating income </t>
    </r>
    <r>
      <rPr>
        <vertAlign val="superscript"/>
        <sz val="10"/>
        <color theme="1"/>
        <rFont val="Arial"/>
        <family val="2"/>
      </rPr>
      <t>Note 1</t>
    </r>
    <phoneticPr fontId="5"/>
  </si>
  <si>
    <r>
      <t>(</t>
    </r>
    <r>
      <rPr>
        <sz val="10"/>
        <color theme="0"/>
        <rFont val="Arial"/>
        <family val="2"/>
      </rPr>
      <t>Unaudited)</t>
    </r>
    <phoneticPr fontId="5"/>
  </si>
  <si>
    <t>財務ハイライト</t>
    <phoneticPr fontId="5"/>
  </si>
  <si>
    <r>
      <t>Equity attributable to owners of the parent</t>
    </r>
    <r>
      <rPr>
        <vertAlign val="superscript"/>
        <sz val="10"/>
        <color theme="1"/>
        <rFont val="Arial"/>
        <family val="2"/>
      </rPr>
      <t>*2</t>
    </r>
    <phoneticPr fontId="5"/>
  </si>
  <si>
    <r>
      <t>Core operating income to sales revenue (%)</t>
    </r>
    <r>
      <rPr>
        <vertAlign val="superscript"/>
        <sz val="10"/>
        <color theme="1"/>
        <rFont val="Arial"/>
        <family val="2"/>
      </rPr>
      <t>*4</t>
    </r>
    <phoneticPr fontId="5"/>
  </si>
  <si>
    <r>
      <t>Net income to sales revenue (%)</t>
    </r>
    <r>
      <rPr>
        <vertAlign val="superscript"/>
        <sz val="10"/>
        <color theme="1"/>
        <rFont val="Arial"/>
        <family val="2"/>
      </rPr>
      <t>*5</t>
    </r>
    <phoneticPr fontId="5"/>
  </si>
  <si>
    <r>
      <t>Research and development expenses to sales revenue (%)</t>
    </r>
    <r>
      <rPr>
        <vertAlign val="superscript"/>
        <sz val="10"/>
        <color theme="1"/>
        <rFont val="Arial"/>
        <family val="2"/>
      </rPr>
      <t>*6</t>
    </r>
    <phoneticPr fontId="5"/>
  </si>
  <si>
    <r>
      <t>Equity attributable to owners of the parent to total assets (%)</t>
    </r>
    <r>
      <rPr>
        <vertAlign val="superscript"/>
        <sz val="10"/>
        <color theme="1"/>
        <rFont val="Arial"/>
        <family val="2"/>
      </rPr>
      <t>*7</t>
    </r>
    <phoneticPr fontId="5"/>
  </si>
  <si>
    <r>
      <t>Basic earnings per share (yen)</t>
    </r>
    <r>
      <rPr>
        <vertAlign val="superscript"/>
        <sz val="10"/>
        <color theme="1"/>
        <rFont val="Arial"/>
        <family val="2"/>
      </rPr>
      <t>*8</t>
    </r>
    <phoneticPr fontId="5"/>
  </si>
  <si>
    <r>
      <t>Equity attributable to owners of the parent per share (yen)</t>
    </r>
    <r>
      <rPr>
        <vertAlign val="superscript"/>
        <sz val="10"/>
        <color theme="1"/>
        <rFont val="Arial"/>
        <family val="2"/>
      </rPr>
      <t>*9</t>
    </r>
    <phoneticPr fontId="5"/>
  </si>
  <si>
    <r>
      <t>Overseas sales revenue by region (billions of yen)</t>
    </r>
    <r>
      <rPr>
        <vertAlign val="superscript"/>
        <sz val="10"/>
        <color theme="1"/>
        <rFont val="Arial"/>
        <family val="2"/>
      </rPr>
      <t>*10</t>
    </r>
    <phoneticPr fontId="5"/>
  </si>
  <si>
    <r>
      <t>Overseas sales revenue ratio (%)</t>
    </r>
    <r>
      <rPr>
        <vertAlign val="superscript"/>
        <sz val="10"/>
        <color theme="1"/>
        <rFont val="Arial"/>
        <family val="2"/>
      </rPr>
      <t>*11</t>
    </r>
    <phoneticPr fontId="5"/>
  </si>
  <si>
    <t>*1 Net sales; *2 Shareholders’ equity; *3 Net assets; *4 Operating margin (%);</t>
    <phoneticPr fontId="5"/>
  </si>
  <si>
    <t>*5 Net income ratio to net sales (%); *6 Research and development expenses ratio to net sales (%); *7 Shareholders’ equity ratio (%);</t>
    <phoneticPr fontId="5"/>
  </si>
  <si>
    <t>Capital expenditures (billions of yen)</t>
    <phoneticPr fontId="5"/>
  </si>
  <si>
    <t>Total assets</t>
    <phoneticPr fontId="5"/>
  </si>
  <si>
    <r>
      <t>Total equity</t>
    </r>
    <r>
      <rPr>
        <vertAlign val="superscript"/>
        <sz val="10"/>
        <color theme="1"/>
        <rFont val="Arial"/>
        <family val="2"/>
      </rPr>
      <t>*3</t>
    </r>
    <r>
      <rPr>
        <sz val="10"/>
        <color theme="1"/>
        <rFont val="Arial"/>
        <family val="2"/>
      </rPr>
      <t xml:space="preserve"> </t>
    </r>
    <r>
      <rPr>
        <vertAlign val="superscript"/>
        <sz val="10"/>
        <color theme="1"/>
        <rFont val="Arial"/>
        <family val="2"/>
      </rPr>
      <t>Note 2</t>
    </r>
    <phoneticPr fontId="5"/>
  </si>
  <si>
    <t>国際会計基準(IFRS)</t>
    <phoneticPr fontId="5"/>
  </si>
  <si>
    <r>
      <t>'16/3</t>
    </r>
    <r>
      <rPr>
        <b/>
        <vertAlign val="superscript"/>
        <sz val="12"/>
        <color theme="0"/>
        <rFont val="游ゴシック"/>
        <family val="3"/>
        <charset val="128"/>
        <scheme val="minor"/>
      </rPr>
      <t>*3, 4</t>
    </r>
    <phoneticPr fontId="5"/>
  </si>
  <si>
    <r>
      <t>'17/3</t>
    </r>
    <r>
      <rPr>
        <b/>
        <vertAlign val="superscript"/>
        <sz val="12"/>
        <color theme="0"/>
        <rFont val="游ゴシック"/>
        <family val="3"/>
        <charset val="128"/>
        <scheme val="minor"/>
      </rPr>
      <t>*4</t>
    </r>
    <phoneticPr fontId="5"/>
  </si>
  <si>
    <r>
      <t>連結財政状態計算書　</t>
    </r>
    <r>
      <rPr>
        <b/>
        <sz val="14"/>
        <color theme="1"/>
        <rFont val="Arial"/>
        <family val="2"/>
      </rPr>
      <t>Consolidated Statement of Financial Position</t>
    </r>
    <phoneticPr fontId="5"/>
  </si>
  <si>
    <r>
      <t xml:space="preserve">（百万円   </t>
    </r>
    <r>
      <rPr>
        <sz val="10"/>
        <color theme="1"/>
        <rFont val="Arial"/>
        <family val="2"/>
      </rPr>
      <t>Millions of yen</t>
    </r>
    <r>
      <rPr>
        <sz val="10"/>
        <color theme="1"/>
        <rFont val="游ゴシック"/>
        <family val="3"/>
        <charset val="128"/>
      </rPr>
      <t>）</t>
    </r>
    <phoneticPr fontId="5"/>
  </si>
  <si>
    <t>資産</t>
    <phoneticPr fontId="5"/>
  </si>
  <si>
    <t>Assets</t>
    <phoneticPr fontId="5"/>
  </si>
  <si>
    <t>流動資産</t>
    <phoneticPr fontId="5"/>
  </si>
  <si>
    <t>Current assets:</t>
    <phoneticPr fontId="5"/>
  </si>
  <si>
    <t>　現金及び預金同等物</t>
    <rPh sb="7" eb="9">
      <t>ドウトウ</t>
    </rPh>
    <rPh sb="9" eb="10">
      <t>ブツ</t>
    </rPh>
    <phoneticPr fontId="38"/>
  </si>
  <si>
    <t xml:space="preserve">Cash and cash equivalents </t>
  </si>
  <si>
    <t>　営業債権及びその他の債権</t>
    <phoneticPr fontId="5"/>
  </si>
  <si>
    <t>Trade and other receivables</t>
  </si>
  <si>
    <t>　その他の金融資産</t>
    <phoneticPr fontId="5"/>
  </si>
  <si>
    <t>Other financial assets</t>
  </si>
  <si>
    <t>　棚卸資産</t>
    <phoneticPr fontId="5"/>
  </si>
  <si>
    <t xml:space="preserve">Inventories </t>
  </si>
  <si>
    <t>　その他の流動資産</t>
  </si>
  <si>
    <t>Other current assets</t>
  </si>
  <si>
    <t>　　小計</t>
    <phoneticPr fontId="5"/>
  </si>
  <si>
    <t xml:space="preserve">  subtotal</t>
    <phoneticPr fontId="5"/>
  </si>
  <si>
    <t>　売却目的で保有する資産</t>
    <phoneticPr fontId="5"/>
  </si>
  <si>
    <t>Assets held for sale</t>
  </si>
  <si>
    <t>－</t>
  </si>
  <si>
    <t>流動資産合計</t>
  </si>
  <si>
    <t>Total current assets</t>
    <phoneticPr fontId="5"/>
  </si>
  <si>
    <t>非流動資産</t>
    <rPh sb="0" eb="1">
      <t>ヒ</t>
    </rPh>
    <rPh sb="1" eb="3">
      <t>リュウドウ</t>
    </rPh>
    <phoneticPr fontId="5"/>
  </si>
  <si>
    <t>Non-current assets:</t>
  </si>
  <si>
    <t>有形固定資産</t>
    <rPh sb="0" eb="6">
      <t>ユウケイコテイシサン</t>
    </rPh>
    <phoneticPr fontId="38"/>
  </si>
  <si>
    <t xml:space="preserve">     Property, plant and equipment </t>
    <phoneticPr fontId="5"/>
  </si>
  <si>
    <t>のれん</t>
    <phoneticPr fontId="38"/>
  </si>
  <si>
    <t xml:space="preserve">     Goodwill</t>
    <phoneticPr fontId="5"/>
  </si>
  <si>
    <t>無形資産</t>
  </si>
  <si>
    <t xml:space="preserve">     Intangible assets</t>
    <phoneticPr fontId="5"/>
  </si>
  <si>
    <t>持分法で会計処理されている投資</t>
    <rPh sb="0" eb="3">
      <t>モチブンポウ</t>
    </rPh>
    <rPh sb="4" eb="6">
      <t>カイケイ</t>
    </rPh>
    <rPh sb="6" eb="8">
      <t>ショリ</t>
    </rPh>
    <rPh sb="13" eb="15">
      <t>トウシ</t>
    </rPh>
    <phoneticPr fontId="38"/>
  </si>
  <si>
    <t xml:space="preserve">     Investments accounted for using the equity method</t>
    <phoneticPr fontId="5"/>
  </si>
  <si>
    <t>その他の金融資産</t>
    <phoneticPr fontId="38"/>
  </si>
  <si>
    <t xml:space="preserve">     Other financial assets</t>
    <phoneticPr fontId="5"/>
  </si>
  <si>
    <t>退職給付に係る資産</t>
    <rPh sb="0" eb="2">
      <t>タイショク</t>
    </rPh>
    <rPh sb="2" eb="4">
      <t>キュウフ</t>
    </rPh>
    <rPh sb="5" eb="6">
      <t>カカワ</t>
    </rPh>
    <rPh sb="7" eb="9">
      <t>シサン</t>
    </rPh>
    <phoneticPr fontId="38"/>
  </si>
  <si>
    <t xml:space="preserve">     Retirement benefit assets</t>
    <phoneticPr fontId="5"/>
  </si>
  <si>
    <t>繰延税金資産</t>
    <rPh sb="0" eb="2">
      <t>クリノベ</t>
    </rPh>
    <rPh sb="2" eb="4">
      <t>ゼイキン</t>
    </rPh>
    <rPh sb="4" eb="6">
      <t>シサン</t>
    </rPh>
    <phoneticPr fontId="38"/>
  </si>
  <si>
    <t xml:space="preserve">     Deferred tax assets</t>
    <phoneticPr fontId="5"/>
  </si>
  <si>
    <t>その他の非流動資産</t>
    <rPh sb="2" eb="3">
      <t>タ</t>
    </rPh>
    <rPh sb="4" eb="5">
      <t>ヒ</t>
    </rPh>
    <rPh sb="5" eb="7">
      <t>リュウドウ</t>
    </rPh>
    <rPh sb="7" eb="9">
      <t>シサン</t>
    </rPh>
    <phoneticPr fontId="38"/>
  </si>
  <si>
    <t xml:space="preserve">     Other non-current assets</t>
    <phoneticPr fontId="5"/>
  </si>
  <si>
    <t>非流動資産合計</t>
    <rPh sb="0" eb="1">
      <t>ヒ</t>
    </rPh>
    <phoneticPr fontId="38"/>
  </si>
  <si>
    <t>Total non-current assets</t>
  </si>
  <si>
    <t>資産合計</t>
    <rPh sb="2" eb="4">
      <t>ゴウケイ</t>
    </rPh>
    <phoneticPr fontId="5"/>
  </si>
  <si>
    <t>Total assets</t>
  </si>
  <si>
    <t>負債及び資本</t>
    <rPh sb="2" eb="3">
      <t>オヨ</t>
    </rPh>
    <rPh sb="4" eb="6">
      <t>シホン</t>
    </rPh>
    <phoneticPr fontId="38"/>
  </si>
  <si>
    <t>Liabilities and Equity</t>
  </si>
  <si>
    <t>負債</t>
    <phoneticPr fontId="5"/>
  </si>
  <si>
    <t>Liabilities</t>
  </si>
  <si>
    <t>流動負債</t>
  </si>
  <si>
    <t>Current liabilities:</t>
    <phoneticPr fontId="5"/>
  </si>
  <si>
    <t>　　  社債及び借入金</t>
    <phoneticPr fontId="5"/>
  </si>
  <si>
    <t>Bonds and borrowings</t>
  </si>
  <si>
    <t xml:space="preserve">      営業債務及びその他の債務</t>
    <phoneticPr fontId="5"/>
  </si>
  <si>
    <t>Trade and other payables</t>
    <phoneticPr fontId="38"/>
  </si>
  <si>
    <t xml:space="preserve">      その他の金融負債</t>
    <phoneticPr fontId="5"/>
  </si>
  <si>
    <t>Other financial liabilities</t>
    <phoneticPr fontId="38"/>
  </si>
  <si>
    <t xml:space="preserve">      未払法人所得税等</t>
    <phoneticPr fontId="5"/>
  </si>
  <si>
    <t xml:space="preserve">Income taxes payable  </t>
  </si>
  <si>
    <t xml:space="preserve">      引当金</t>
    <phoneticPr fontId="5"/>
  </si>
  <si>
    <t>Provisions</t>
  </si>
  <si>
    <t xml:space="preserve">      その他の流動負債</t>
    <phoneticPr fontId="5"/>
  </si>
  <si>
    <t>Other current liabilities</t>
  </si>
  <si>
    <t>流動負債合計</t>
  </si>
  <si>
    <t>Total current liabilities</t>
  </si>
  <si>
    <t>非流動負債</t>
    <rPh sb="0" eb="1">
      <t>ヒ</t>
    </rPh>
    <rPh sb="1" eb="3">
      <t>リュウドウ</t>
    </rPh>
    <phoneticPr fontId="5"/>
  </si>
  <si>
    <t xml:space="preserve">Non-current liabilities:  </t>
  </si>
  <si>
    <t xml:space="preserve">      社債及び借入金</t>
    <phoneticPr fontId="5"/>
  </si>
  <si>
    <t>Other financial liabilities</t>
  </si>
  <si>
    <t xml:space="preserve">      退職給付に係る負債</t>
    <phoneticPr fontId="5"/>
  </si>
  <si>
    <t>Retirement benefit liabilities</t>
  </si>
  <si>
    <t xml:space="preserve">      繰延税金負債</t>
    <phoneticPr fontId="5"/>
  </si>
  <si>
    <t>Deferred tax liabilities</t>
  </si>
  <si>
    <t xml:space="preserve">      その他の非流動負債</t>
    <phoneticPr fontId="5"/>
  </si>
  <si>
    <t>Other non-current liabilities</t>
  </si>
  <si>
    <t>非流動負債合計</t>
    <rPh sb="0" eb="1">
      <t>ヒ</t>
    </rPh>
    <phoneticPr fontId="38"/>
  </si>
  <si>
    <t>Total non-current liabilities</t>
  </si>
  <si>
    <t>負債合計</t>
    <phoneticPr fontId="5"/>
  </si>
  <si>
    <t>Total liabilities</t>
  </si>
  <si>
    <t>資本</t>
    <rPh sb="0" eb="2">
      <t>シホン</t>
    </rPh>
    <phoneticPr fontId="5"/>
  </si>
  <si>
    <t>Equity</t>
  </si>
  <si>
    <t>資本金</t>
  </si>
  <si>
    <t>Share capital</t>
  </si>
  <si>
    <t>資本剰余金</t>
  </si>
  <si>
    <t xml:space="preserve">Capital surplus </t>
  </si>
  <si>
    <t>利益剰余金</t>
  </si>
  <si>
    <t xml:space="preserve">Retained earnings </t>
  </si>
  <si>
    <t>自己株式</t>
  </si>
  <si>
    <t>Treasury shares</t>
  </si>
  <si>
    <t>その他の資本の構成要素</t>
  </si>
  <si>
    <t>Other components of equity</t>
  </si>
  <si>
    <t>親会社の所有者に帰属する持分合計</t>
  </si>
  <si>
    <t>Equity attributable to owners of the parent</t>
  </si>
  <si>
    <t>非支配持分</t>
  </si>
  <si>
    <t>Non-controlling interests</t>
  </si>
  <si>
    <t>資本合計</t>
    <rPh sb="0" eb="2">
      <t>シホン</t>
    </rPh>
    <phoneticPr fontId="38"/>
  </si>
  <si>
    <t>Total equity</t>
  </si>
  <si>
    <t>負債及び資本合計</t>
    <rPh sb="2" eb="3">
      <t>オヨ</t>
    </rPh>
    <rPh sb="4" eb="6">
      <t>シホン</t>
    </rPh>
    <phoneticPr fontId="38"/>
  </si>
  <si>
    <t>Total liabilities and equity</t>
  </si>
  <si>
    <t>売上収益</t>
    <rPh sb="2" eb="4">
      <t>シュウエキ</t>
    </rPh>
    <phoneticPr fontId="38"/>
  </si>
  <si>
    <t xml:space="preserve">   売上原価</t>
    <phoneticPr fontId="5"/>
  </si>
  <si>
    <t xml:space="preserve">  Cost of sales </t>
    <phoneticPr fontId="5"/>
  </si>
  <si>
    <t>売上総利益</t>
    <rPh sb="0" eb="2">
      <t>ウリアゲ</t>
    </rPh>
    <rPh sb="2" eb="5">
      <t>ソウリエキ</t>
    </rPh>
    <phoneticPr fontId="38"/>
  </si>
  <si>
    <t>Gross profit</t>
  </si>
  <si>
    <t>　販売費及び一般管理費</t>
  </si>
  <si>
    <t xml:space="preserve">  Selling, general and administrative expenses </t>
    <phoneticPr fontId="5"/>
  </si>
  <si>
    <t>　その他の営業収益</t>
  </si>
  <si>
    <t xml:space="preserve">  Other operating income</t>
    <phoneticPr fontId="5"/>
  </si>
  <si>
    <t>　その他の営業費用</t>
  </si>
  <si>
    <t xml:space="preserve">  Other operating expenses</t>
    <phoneticPr fontId="5"/>
  </si>
  <si>
    <t>営業利益</t>
    <rPh sb="0" eb="2">
      <t>エイギョウ</t>
    </rPh>
    <rPh sb="2" eb="4">
      <t>リエキ</t>
    </rPh>
    <phoneticPr fontId="38"/>
  </si>
  <si>
    <t>　金融収益</t>
  </si>
  <si>
    <t xml:space="preserve">  Finance income</t>
    <phoneticPr fontId="5"/>
  </si>
  <si>
    <t>　金融費用</t>
  </si>
  <si>
    <t xml:space="preserve">  Finance expenses</t>
    <phoneticPr fontId="5"/>
  </si>
  <si>
    <t>税引前利益</t>
    <rPh sb="0" eb="2">
      <t>ゼイビ</t>
    </rPh>
    <rPh sb="2" eb="3">
      <t>マエ</t>
    </rPh>
    <rPh sb="3" eb="5">
      <t>リエキ</t>
    </rPh>
    <phoneticPr fontId="38"/>
  </si>
  <si>
    <t>　法人所得税費用</t>
  </si>
  <si>
    <t xml:space="preserve">  Income tax expenses</t>
    <phoneticPr fontId="5"/>
  </si>
  <si>
    <t>当期利益</t>
    <phoneticPr fontId="5"/>
  </si>
  <si>
    <t>当期利益の帰属</t>
  </si>
  <si>
    <t xml:space="preserve">  親会社の所有者</t>
    <phoneticPr fontId="5"/>
  </si>
  <si>
    <t xml:space="preserve">  Owners of the parent</t>
    <phoneticPr fontId="5"/>
  </si>
  <si>
    <t xml:space="preserve">  非支配持分</t>
    <phoneticPr fontId="5"/>
  </si>
  <si>
    <t xml:space="preserve">  Non-controlling interests</t>
    <phoneticPr fontId="5"/>
  </si>
  <si>
    <r>
      <t>連結キャッシュ・フロー計算書　</t>
    </r>
    <r>
      <rPr>
        <b/>
        <sz val="14"/>
        <color theme="1"/>
        <rFont val="Arial"/>
        <family val="2"/>
      </rPr>
      <t>Consolidated Statement of Cash Flows</t>
    </r>
    <phoneticPr fontId="5"/>
  </si>
  <si>
    <t>営業活動によるキャッシュ・フロー</t>
  </si>
  <si>
    <t>Cash flows from operating activities:</t>
    <phoneticPr fontId="5"/>
  </si>
  <si>
    <t>税引前利益</t>
    <rPh sb="1" eb="2">
      <t>ヒ</t>
    </rPh>
    <rPh sb="3" eb="5">
      <t>リエキ</t>
    </rPh>
    <phoneticPr fontId="38"/>
  </si>
  <si>
    <t>減価償却費及び償却費</t>
    <rPh sb="5" eb="6">
      <t>オヨ</t>
    </rPh>
    <rPh sb="7" eb="9">
      <t>ショウキャク</t>
    </rPh>
    <rPh sb="9" eb="10">
      <t>ヒ</t>
    </rPh>
    <phoneticPr fontId="38"/>
  </si>
  <si>
    <t xml:space="preserve">　Depreciation and amortization  </t>
    <phoneticPr fontId="5"/>
  </si>
  <si>
    <t>減損損失</t>
  </si>
  <si>
    <t xml:space="preserve">　Impairment loss  </t>
    <phoneticPr fontId="5"/>
  </si>
  <si>
    <t>減損損失の戻入</t>
  </si>
  <si>
    <t>　Reversal of impairment loss</t>
    <phoneticPr fontId="5"/>
  </si>
  <si>
    <t>受取利息及び受取配当金</t>
  </si>
  <si>
    <t xml:space="preserve">　Interest and dividend income  </t>
    <phoneticPr fontId="5"/>
  </si>
  <si>
    <t>支払利息</t>
  </si>
  <si>
    <t xml:space="preserve">　Interest expenses  </t>
    <phoneticPr fontId="5"/>
  </si>
  <si>
    <t>事業構造改善費用</t>
  </si>
  <si>
    <t>　Changes in fair value of contingent consideration</t>
    <phoneticPr fontId="5"/>
  </si>
  <si>
    <t>固定資産売却損益（益）</t>
    <rPh sb="6" eb="7">
      <t>ソン</t>
    </rPh>
    <rPh sb="9" eb="10">
      <t>エキ</t>
    </rPh>
    <phoneticPr fontId="5"/>
  </si>
  <si>
    <t>段階取得に係る差損益（益）</t>
    <rPh sb="0" eb="2">
      <t>ダンカイ</t>
    </rPh>
    <rPh sb="2" eb="4">
      <t>シュトク</t>
    </rPh>
    <rPh sb="5" eb="6">
      <t>カカ</t>
    </rPh>
    <rPh sb="7" eb="9">
      <t>サソン</t>
    </rPh>
    <rPh sb="9" eb="10">
      <t>エキ</t>
    </rPh>
    <rPh sb="11" eb="12">
      <t>エキ</t>
    </rPh>
    <phoneticPr fontId="9"/>
  </si>
  <si>
    <t>　Gain on step acquisitions</t>
    <phoneticPr fontId="5"/>
  </si>
  <si>
    <t>営業債権の増減額（増加）</t>
    <rPh sb="0" eb="2">
      <t>エイギョウ</t>
    </rPh>
    <rPh sb="9" eb="11">
      <t>ゾウカ</t>
    </rPh>
    <phoneticPr fontId="38"/>
  </si>
  <si>
    <t>引当金の増減額（減少）</t>
    <rPh sb="8" eb="10">
      <t>ゲンショウ</t>
    </rPh>
    <phoneticPr fontId="38"/>
  </si>
  <si>
    <t>　Others, net</t>
    <phoneticPr fontId="5"/>
  </si>
  <si>
    <t>　　Subtotal</t>
    <phoneticPr fontId="5"/>
  </si>
  <si>
    <t>利息及び配当金の受取額</t>
  </si>
  <si>
    <t>　Interest and dividends received</t>
    <phoneticPr fontId="5"/>
  </si>
  <si>
    <t>利息の支払額</t>
  </si>
  <si>
    <t>　Interest paid</t>
    <phoneticPr fontId="5"/>
  </si>
  <si>
    <t>法人所得税の支払額</t>
    <rPh sb="2" eb="4">
      <t>ショトク</t>
    </rPh>
    <phoneticPr fontId="38"/>
  </si>
  <si>
    <t>　Income taxes paid</t>
    <phoneticPr fontId="5"/>
  </si>
  <si>
    <t>事業構造改善費用の支払額</t>
  </si>
  <si>
    <t>投資活動によるキャッシュ・フロー</t>
    <phoneticPr fontId="5"/>
  </si>
  <si>
    <t>Cash flows from investing activities:</t>
  </si>
  <si>
    <t>　預け金の預入による支出</t>
  </si>
  <si>
    <t>－</t>
    <phoneticPr fontId="5"/>
  </si>
  <si>
    <t xml:space="preserve">  固定資産の取得による支出</t>
    <phoneticPr fontId="5"/>
  </si>
  <si>
    <t xml:space="preserve">  固定資産の売却による収入</t>
    <phoneticPr fontId="5"/>
  </si>
  <si>
    <t xml:space="preserve">  子会社の取得による収支（支出）</t>
    <rPh sb="11" eb="13">
      <t>シュウシ</t>
    </rPh>
    <rPh sb="14" eb="16">
      <t>シシュツ</t>
    </rPh>
    <phoneticPr fontId="5"/>
  </si>
  <si>
    <t>　Purchase of investments in subsidiaries</t>
    <phoneticPr fontId="5"/>
  </si>
  <si>
    <t xml:space="preserve">  投資の取得による支出</t>
    <rPh sb="2" eb="4">
      <t>トウシ</t>
    </rPh>
    <rPh sb="5" eb="7">
      <t>シュトク</t>
    </rPh>
    <rPh sb="10" eb="12">
      <t>シシュツ</t>
    </rPh>
    <phoneticPr fontId="38"/>
  </si>
  <si>
    <t xml:space="preserve">　Purchase of other financial assets  </t>
    <phoneticPr fontId="5"/>
  </si>
  <si>
    <t xml:space="preserve">  投資の売却及び償還による収入</t>
    <rPh sb="2" eb="4">
      <t>トウシ</t>
    </rPh>
    <rPh sb="5" eb="7">
      <t>バイキャク</t>
    </rPh>
    <rPh sb="7" eb="8">
      <t>オヨ</t>
    </rPh>
    <rPh sb="9" eb="11">
      <t>ショウカン</t>
    </rPh>
    <rPh sb="14" eb="16">
      <t>シュウニュウ</t>
    </rPh>
    <phoneticPr fontId="38"/>
  </si>
  <si>
    <t>　Proceeds from sales and redemption of other financial assets</t>
    <phoneticPr fontId="5"/>
  </si>
  <si>
    <t xml:space="preserve">  その他</t>
    <phoneticPr fontId="5"/>
  </si>
  <si>
    <t>投資活動によるキャッシュ・フロー</t>
  </si>
  <si>
    <t>財務活動によるキャッシュ・フロー</t>
    <phoneticPr fontId="5"/>
  </si>
  <si>
    <t xml:space="preserve">Cash flows from financing activities: </t>
  </si>
  <si>
    <t xml:space="preserve">  短期借入金の純増減額（減少）</t>
    <rPh sb="13" eb="15">
      <t>ゲンショウ</t>
    </rPh>
    <phoneticPr fontId="38"/>
  </si>
  <si>
    <t>　Net increase (decrease) in short-term borrowings</t>
    <phoneticPr fontId="5"/>
  </si>
  <si>
    <t xml:space="preserve">  長期借入れによる収入</t>
    <rPh sb="10" eb="12">
      <t>シュウニュウ</t>
    </rPh>
    <phoneticPr fontId="38"/>
  </si>
  <si>
    <t>　Proceeds from long-term borrowings</t>
    <phoneticPr fontId="5"/>
  </si>
  <si>
    <t xml:space="preserve">  長期借入金の返済による支出</t>
    <rPh sb="2" eb="7">
      <t>チョウキカリイレキン</t>
    </rPh>
    <rPh sb="8" eb="10">
      <t>ヘンサイ</t>
    </rPh>
    <rPh sb="13" eb="15">
      <t>シシュツ</t>
    </rPh>
    <phoneticPr fontId="5"/>
  </si>
  <si>
    <t>　Repayments of long-term borrowings</t>
    <phoneticPr fontId="5"/>
  </si>
  <si>
    <t xml:space="preserve">  社債の発行による収入</t>
    <rPh sb="2" eb="4">
      <t>シャサイ</t>
    </rPh>
    <rPh sb="5" eb="7">
      <t>ハッコウ</t>
    </rPh>
    <rPh sb="10" eb="12">
      <t>シュウニュウ</t>
    </rPh>
    <phoneticPr fontId="38"/>
  </si>
  <si>
    <t>　Proceeds from issuance of bonds</t>
    <phoneticPr fontId="5"/>
  </si>
  <si>
    <t xml:space="preserve">  社債の償還による支出</t>
    <rPh sb="2" eb="4">
      <t>シャサイ</t>
    </rPh>
    <rPh sb="5" eb="7">
      <t>ショウカン</t>
    </rPh>
    <rPh sb="10" eb="12">
      <t>シシュツ</t>
    </rPh>
    <phoneticPr fontId="38"/>
  </si>
  <si>
    <t>　Redemption of bonds</t>
    <phoneticPr fontId="5"/>
  </si>
  <si>
    <t xml:space="preserve">  配当金の支払額</t>
    <rPh sb="2" eb="5">
      <t>ハイトウキン</t>
    </rPh>
    <rPh sb="6" eb="8">
      <t>シハラ</t>
    </rPh>
    <rPh sb="8" eb="9">
      <t>ガク</t>
    </rPh>
    <phoneticPr fontId="38"/>
  </si>
  <si>
    <t xml:space="preserve">　Cash dividends paid  </t>
    <phoneticPr fontId="5"/>
  </si>
  <si>
    <t xml:space="preserve">  非支配持分への配当金の支払額</t>
    <rPh sb="5" eb="7">
      <t>モチブン</t>
    </rPh>
    <phoneticPr fontId="38"/>
  </si>
  <si>
    <t>　Cash dividends paid to non-controlling interests</t>
    <phoneticPr fontId="5"/>
  </si>
  <si>
    <t xml:space="preserve">  非支配持分からの子会社持分取得による支出</t>
    <rPh sb="5" eb="7">
      <t>モチブン</t>
    </rPh>
    <rPh sb="10" eb="11">
      <t>コ</t>
    </rPh>
    <rPh sb="11" eb="13">
      <t>カイシャ</t>
    </rPh>
    <rPh sb="13" eb="15">
      <t>モチブン</t>
    </rPh>
    <rPh sb="15" eb="17">
      <t>シュトク</t>
    </rPh>
    <rPh sb="20" eb="22">
      <t>シシュツ</t>
    </rPh>
    <phoneticPr fontId="38"/>
  </si>
  <si>
    <t>　Payments for acquisition of subsidiaries' interests from non-controlling interests</t>
    <phoneticPr fontId="5"/>
  </si>
  <si>
    <t>　Others, net</t>
    <phoneticPr fontId="5"/>
  </si>
  <si>
    <t>財務活動によるキャッシュ・フロー</t>
  </si>
  <si>
    <t>現金及び現金同等物に係る換算差額</t>
  </si>
  <si>
    <t>Effect of exchange rate changes on cash and cash equivalents</t>
  </si>
  <si>
    <t>現金及び現金同等物の増減額（減少）</t>
    <rPh sb="14" eb="16">
      <t>ゲンショウ</t>
    </rPh>
    <phoneticPr fontId="38"/>
  </si>
  <si>
    <t>現金及び現金同等物の期首残高</t>
  </si>
  <si>
    <t>Cash and cash equivalents at the beginning of the year</t>
  </si>
  <si>
    <t>現金及び現金同等物の期末残高</t>
  </si>
  <si>
    <t>Cash and cash equivalents at the end of the year</t>
  </si>
  <si>
    <t>'21/3</t>
    <phoneticPr fontId="5"/>
  </si>
  <si>
    <t>当社売上収益成長率(%)</t>
    <rPh sb="0" eb="2">
      <t>トウシャ</t>
    </rPh>
    <rPh sb="2" eb="6">
      <t>ウリアゲシュウエキ</t>
    </rPh>
    <rPh sb="6" eb="9">
      <t>セイチョウリツ</t>
    </rPh>
    <phoneticPr fontId="8"/>
  </si>
  <si>
    <t xml:space="preserve">   Increase (decrease) in unearned revenue</t>
    <phoneticPr fontId="5"/>
  </si>
  <si>
    <t>前受収益の増減額（減少）</t>
    <rPh sb="0" eb="4">
      <t>マエウケシュウエキ</t>
    </rPh>
    <rPh sb="5" eb="8">
      <t>ゾウゲンガク</t>
    </rPh>
    <rPh sb="9" eb="11">
      <t>ゲンショウ</t>
    </rPh>
    <phoneticPr fontId="5"/>
  </si>
  <si>
    <t>　Payments of deposit</t>
    <phoneticPr fontId="5"/>
  </si>
  <si>
    <t>非支配持分への子会社持分売却による収入</t>
    <rPh sb="0" eb="5">
      <t>ヒシハイモチブン</t>
    </rPh>
    <rPh sb="7" eb="14">
      <t>コカイシャモチブンバイキャク</t>
    </rPh>
    <rPh sb="17" eb="19">
      <t>シュウニュウ</t>
    </rPh>
    <phoneticPr fontId="5"/>
  </si>
  <si>
    <t xml:space="preserve">*2  As of FY2011, the Fine Chemicals Sector was eliminated and reorganized. The businesses in this sector were transferred to the Basic Chemicals Sector or the Agricultural Chemicals Sector. Following this change the Agricultural Chemicals Sector changed its name to the Health &amp; Crop Sciences Sector. (The amounts for FY2010 have been reclassified by revised sectors.)
</t>
    <phoneticPr fontId="5"/>
  </si>
  <si>
    <t>*3 As of FY2015, the Basic Chemicals Sector was eliminated and businesses in this sector were split and transferred to the Petrochemicals &amp; Plastics Sector and the newly established Energy &amp; Functional Materials Sector. In addition, a part of businesses in the Petrochemicals &amp; Plastics Sector were transferred to the Energy &amp; Functional Materials Sector. (The amounts for FY2014 have been reclassified by revised sectors.)</t>
    <phoneticPr fontId="5"/>
  </si>
  <si>
    <t>　持分法による投資損益</t>
    <rPh sb="9" eb="11">
      <t>ソンエキ</t>
    </rPh>
    <phoneticPr fontId="5"/>
  </si>
  <si>
    <t xml:space="preserve">  リース負債の返済による支出</t>
    <rPh sb="5" eb="7">
      <t>フサイ</t>
    </rPh>
    <rPh sb="8" eb="10">
      <t>ヘンサイ</t>
    </rPh>
    <rPh sb="13" eb="15">
      <t>シシュツ</t>
    </rPh>
    <phoneticPr fontId="38"/>
  </si>
  <si>
    <t xml:space="preserve">(Notes)    1. Operating income had been presented under J-GAAP up to FY2015, and under IFRS from FY2016 onward.
</t>
    <phoneticPr fontId="5"/>
  </si>
  <si>
    <t>'22/3</t>
    <phoneticPr fontId="5"/>
  </si>
  <si>
    <t>　Share of (profit) loss of investments accounted for using the equity method</t>
    <phoneticPr fontId="5"/>
  </si>
  <si>
    <t xml:space="preserve">   Increase (decrease) in trade payables</t>
    <phoneticPr fontId="5"/>
  </si>
  <si>
    <t xml:space="preserve">   (Increase) decrease in inventories</t>
    <phoneticPr fontId="5"/>
  </si>
  <si>
    <t xml:space="preserve">   Net (increase) decrease in securities</t>
    <phoneticPr fontId="5"/>
  </si>
  <si>
    <t xml:space="preserve">   Proceeds from sale of subsidiaries' interests to non-controlling interests</t>
    <phoneticPr fontId="5"/>
  </si>
  <si>
    <t xml:space="preserve">   Net cash provided by (used in) financing activities</t>
    <phoneticPr fontId="5"/>
  </si>
  <si>
    <r>
      <rPr>
        <sz val="11"/>
        <color rgb="FFFF0000"/>
        <rFont val="ＭＳ Ｐゴシック"/>
        <family val="3"/>
        <charset val="128"/>
      </rPr>
      <t>　　　　　</t>
    </r>
    <r>
      <rPr>
        <sz val="11"/>
        <color rgb="FFFF0000"/>
        <rFont val="Arial"/>
        <family val="2"/>
      </rPr>
      <t xml:space="preserve"> </t>
    </r>
    <r>
      <rPr>
        <sz val="11"/>
        <color rgb="FFFF0000"/>
        <rFont val="ＭＳ Ｐゴシック"/>
        <family val="3"/>
        <charset val="128"/>
      </rPr>
      <t/>
    </r>
    <phoneticPr fontId="5"/>
  </si>
  <si>
    <t>*5  2023年3月期から、「石油化学部門」を「エッセンシャルケミカルズ部門」に改称。</t>
    <rPh sb="10" eb="12">
      <t>ガツキ</t>
    </rPh>
    <rPh sb="41" eb="43">
      <t>カイショウ</t>
    </rPh>
    <phoneticPr fontId="5"/>
  </si>
  <si>
    <t xml:space="preserve">*5 As of FY2022, the Petrochemicals &amp; Plastics Sector changed its name to the Essential Chemicals &amp; Plastics Sector. </t>
    <phoneticPr fontId="5"/>
  </si>
  <si>
    <t>持分法による投資損益（益）</t>
    <rPh sb="11" eb="12">
      <t>エキ</t>
    </rPh>
    <phoneticPr fontId="38"/>
  </si>
  <si>
    <t>棚卸資産の増減額（増加）</t>
    <rPh sb="0" eb="1">
      <t>タナ</t>
    </rPh>
    <rPh sb="9" eb="11">
      <t>ゾウカ</t>
    </rPh>
    <phoneticPr fontId="38"/>
  </si>
  <si>
    <t>営業債務の増減額（減少）</t>
    <rPh sb="0" eb="2">
      <t>エイギョウ</t>
    </rPh>
    <rPh sb="9" eb="11">
      <t>ゲンショウ</t>
    </rPh>
    <phoneticPr fontId="38"/>
  </si>
  <si>
    <t>　(Increase) decrease in trade receivables</t>
    <phoneticPr fontId="5"/>
  </si>
  <si>
    <t>　Increase (decrease) in provisions</t>
    <phoneticPr fontId="5"/>
  </si>
  <si>
    <t>　　2 2007年3月期の会計基準変更に伴い、2006年3月期は資本合計に少数株主持分を加えた数値を掲載。</t>
    <rPh sb="8" eb="9">
      <t>ネン</t>
    </rPh>
    <rPh sb="10" eb="12">
      <t>ガツキ</t>
    </rPh>
    <rPh sb="13" eb="15">
      <t>カイケイ</t>
    </rPh>
    <rPh sb="15" eb="17">
      <t>キジュン</t>
    </rPh>
    <rPh sb="17" eb="19">
      <t>ヘンコウ</t>
    </rPh>
    <rPh sb="20" eb="21">
      <t>トモナ</t>
    </rPh>
    <rPh sb="27" eb="28">
      <t>ネン</t>
    </rPh>
    <rPh sb="29" eb="31">
      <t>ガツキ</t>
    </rPh>
    <rPh sb="32" eb="34">
      <t>シホン</t>
    </rPh>
    <rPh sb="34" eb="36">
      <t>ゴウケイ</t>
    </rPh>
    <rPh sb="37" eb="39">
      <t>ショウスウ</t>
    </rPh>
    <rPh sb="39" eb="41">
      <t>カブヌシ</t>
    </rPh>
    <rPh sb="41" eb="43">
      <t>モチブン</t>
    </rPh>
    <rPh sb="44" eb="45">
      <t>クワ</t>
    </rPh>
    <rPh sb="47" eb="49">
      <t>スウチ</t>
    </rPh>
    <rPh sb="50" eb="52">
      <t>ケイサイ</t>
    </rPh>
    <phoneticPr fontId="5"/>
  </si>
  <si>
    <t>　　小計</t>
    <rPh sb="2" eb="4">
      <t>ショウケイ</t>
    </rPh>
    <phoneticPr fontId="5"/>
  </si>
  <si>
    <t xml:space="preserve">Liabilities directly associated with assets held for sale </t>
    <phoneticPr fontId="5"/>
  </si>
  <si>
    <t>Subtotal</t>
    <phoneticPr fontId="5"/>
  </si>
  <si>
    <t>Other comprehensive income associated with assets held for sale</t>
    <phoneticPr fontId="5"/>
  </si>
  <si>
    <t>　　売却目的で保有する資産に直接関連する負債</t>
    <phoneticPr fontId="5"/>
  </si>
  <si>
    <t>売却目的で保有する資産に関連するその他の包括利益</t>
    <phoneticPr fontId="5"/>
  </si>
  <si>
    <t xml:space="preserve">   Restructuring costs</t>
    <phoneticPr fontId="5"/>
  </si>
  <si>
    <t>　Restructuring costs paid</t>
    <phoneticPr fontId="5"/>
  </si>
  <si>
    <t xml:space="preserve"> 子会社の売却による収入</t>
    <phoneticPr fontId="5"/>
  </si>
  <si>
    <t xml:space="preserve">   Proceeds from sale of subsidiaries</t>
    <phoneticPr fontId="5"/>
  </si>
  <si>
    <t>Net increase (decrease) in cash and cash equivalents resulting from transter to assets held for sale</t>
    <phoneticPr fontId="5"/>
  </si>
  <si>
    <r>
      <t xml:space="preserve">連結損益計算書  </t>
    </r>
    <r>
      <rPr>
        <b/>
        <sz val="14"/>
        <color theme="1"/>
        <rFont val="Arial"/>
        <family val="2"/>
      </rPr>
      <t>Consolidated Statement of Income</t>
    </r>
    <phoneticPr fontId="5"/>
  </si>
  <si>
    <t>条件付対価に係る公正価値変動</t>
  </si>
  <si>
    <t xml:space="preserve"> 貸付金の回収による収入</t>
    <phoneticPr fontId="5"/>
  </si>
  <si>
    <t xml:space="preserve">   Proceeds from collection of loan receivables</t>
    <phoneticPr fontId="5"/>
  </si>
  <si>
    <t xml:space="preserve">  コマーシャル・ペーパーの純増減額(減少)</t>
    <phoneticPr fontId="5"/>
  </si>
  <si>
    <t xml:space="preserve">   Purchase of property, plant and equipment, and intangible assets</t>
    <phoneticPr fontId="5"/>
  </si>
  <si>
    <t>売却目的で保有する資産への振替に伴う現金及び現金同等物の増減額(減少)</t>
    <phoneticPr fontId="5"/>
  </si>
  <si>
    <t>'24/3</t>
    <phoneticPr fontId="5"/>
  </si>
  <si>
    <t xml:space="preserve">   Increase in loan receivables</t>
    <phoneticPr fontId="5"/>
  </si>
  <si>
    <t xml:space="preserve">  Share of profit (loss)  of investments accounted for using the equity method </t>
    <phoneticPr fontId="5"/>
  </si>
  <si>
    <t>　(Gain) loss on sale of property, plant and equipment, and intangible assets</t>
    <phoneticPr fontId="5"/>
  </si>
  <si>
    <t>　Net cash provided by (used in) investing activities</t>
    <phoneticPr fontId="5"/>
  </si>
  <si>
    <t>　Net cash provided by (used in) operating activities</t>
    <phoneticPr fontId="5"/>
  </si>
  <si>
    <t>Increase (decrease) in cash and cash equivalents</t>
    <phoneticPr fontId="5"/>
  </si>
  <si>
    <t xml:space="preserve"> 貸付けによる支出</t>
    <phoneticPr fontId="5"/>
  </si>
  <si>
    <t>*1 売上高、*2 親会社株主に帰属する当期純利益、*3 総資産、*4 自己資本、*5 純資産、*6 売上高営業利益率(%)、*7 売上高当期純利益率(%)、*8 売上高研究開発費比率(%)、</t>
    <rPh sb="71" eb="74">
      <t>ジュンリエキ</t>
    </rPh>
    <phoneticPr fontId="5"/>
  </si>
  <si>
    <r>
      <t>世界経済成長率(%)</t>
    </r>
    <r>
      <rPr>
        <vertAlign val="superscript"/>
        <sz val="10"/>
        <rFont val="游ゴシック"/>
        <family val="3"/>
        <charset val="128"/>
        <scheme val="minor"/>
      </rPr>
      <t>注3</t>
    </r>
    <rPh sb="0" eb="2">
      <t>セカイ</t>
    </rPh>
    <rPh sb="2" eb="4">
      <t>ケイザイ</t>
    </rPh>
    <rPh sb="4" eb="7">
      <t>セイチョウリツ</t>
    </rPh>
    <phoneticPr fontId="8"/>
  </si>
  <si>
    <t>*9 自己資本比率(%)、*10 1株当たり当期純利益(円)、*11 1株当たり純資産(円)、*12 海外売上高の地域別内訳(十億円)、*13 海外売上高比率(%)</t>
    <phoneticPr fontId="5"/>
  </si>
  <si>
    <t xml:space="preserve">                  2. In line with the change in accounting standards in FY2006, figures of FY2005 were restated; minority stakes were added to the total equity.</t>
    <phoneticPr fontId="5"/>
  </si>
  <si>
    <r>
      <t>Growth rate of the global economy(%)</t>
    </r>
    <r>
      <rPr>
        <vertAlign val="superscript"/>
        <sz val="10"/>
        <rFont val="Arial"/>
        <family val="2"/>
      </rPr>
      <t>Note3</t>
    </r>
    <phoneticPr fontId="8"/>
  </si>
  <si>
    <t>*8 Net income  per share (yen); *9 Net assets per share (yen); *10 Overseas sales by region (billions of yen); *11 Overseas sales ratio (%)</t>
    <phoneticPr fontId="5"/>
  </si>
  <si>
    <t>Net income attributable to owners of the parent</t>
    <phoneticPr fontId="5"/>
  </si>
  <si>
    <r>
      <t>売上収益当期利益率(%)</t>
    </r>
    <r>
      <rPr>
        <vertAlign val="superscript"/>
        <sz val="10"/>
        <rFont val="游ゴシック"/>
        <family val="3"/>
        <charset val="128"/>
        <scheme val="minor"/>
      </rPr>
      <t>*7</t>
    </r>
    <rPh sb="2" eb="4">
      <t>シュウエキ</t>
    </rPh>
    <phoneticPr fontId="5"/>
  </si>
  <si>
    <r>
      <t>売上収益研究開発費比率(%)</t>
    </r>
    <r>
      <rPr>
        <vertAlign val="superscript"/>
        <sz val="10"/>
        <rFont val="游ゴシック"/>
        <family val="3"/>
        <charset val="128"/>
        <scheme val="minor"/>
      </rPr>
      <t>*8</t>
    </r>
    <rPh sb="2" eb="4">
      <t>シュウエキ</t>
    </rPh>
    <phoneticPr fontId="5"/>
  </si>
  <si>
    <t>日本基準 営業利益</t>
    <rPh sb="0" eb="2">
      <t>ニホン</t>
    </rPh>
    <rPh sb="2" eb="4">
      <t>キジュン</t>
    </rPh>
    <phoneticPr fontId="15"/>
  </si>
  <si>
    <t>J-GAAP Operating income</t>
    <phoneticPr fontId="5"/>
  </si>
  <si>
    <t>　Income before taxes</t>
    <phoneticPr fontId="38"/>
  </si>
  <si>
    <t>Operating income</t>
    <phoneticPr fontId="5"/>
  </si>
  <si>
    <t>Income before taxes</t>
    <phoneticPr fontId="5"/>
  </si>
  <si>
    <t>Net income</t>
    <phoneticPr fontId="5"/>
  </si>
  <si>
    <t>Net income attributable to:</t>
    <phoneticPr fontId="5"/>
  </si>
  <si>
    <t xml:space="preserve"> Net income</t>
    <phoneticPr fontId="5"/>
  </si>
  <si>
    <t xml:space="preserve">   Proceeds from sales of property, plant and equipment, and intangible assets</t>
    <phoneticPr fontId="5"/>
  </si>
  <si>
    <t>'22/3</t>
  </si>
  <si>
    <t>'23/3</t>
  </si>
  <si>
    <t>'24/3</t>
  </si>
  <si>
    <t>'25/3</t>
    <phoneticPr fontId="5"/>
  </si>
  <si>
    <t>*2  2012年3月期から「精密化学部門」を廃止・再編し、同セグメントの事業を「基礎化学部門」と「農業化学部門」に移管、また「農業化学部門」を「健康・農業関連事業部門」に改称（2011年3月期は組替後を掲載）。</t>
    <phoneticPr fontId="5"/>
  </si>
  <si>
    <t>ROIC(%)</t>
    <phoneticPr fontId="5"/>
  </si>
  <si>
    <t>Return on investment capital (%)</t>
    <phoneticPr fontId="5"/>
  </si>
  <si>
    <t>定期預金の純増減額(△は増加)</t>
  </si>
  <si>
    <t xml:space="preserve"> 子会社の売却による支出</t>
    <phoneticPr fontId="5"/>
  </si>
  <si>
    <t>有価証券の純増減額（増加）</t>
    <rPh sb="0" eb="4">
      <t>ユウカショウケン</t>
    </rPh>
    <rPh sb="5" eb="6">
      <t>ジュン</t>
    </rPh>
    <rPh sb="6" eb="8">
      <t>ゾウゲン</t>
    </rPh>
    <rPh sb="8" eb="9">
      <t>ガク</t>
    </rPh>
    <rPh sb="10" eb="12">
      <t>ゾウカ</t>
    </rPh>
    <phoneticPr fontId="5"/>
  </si>
  <si>
    <t xml:space="preserve"> セール・アンド・リースバックによる収入</t>
    <phoneticPr fontId="5"/>
  </si>
  <si>
    <t>－</t>
    <phoneticPr fontId="5"/>
  </si>
  <si>
    <t>xccccc</t>
    <phoneticPr fontId="5"/>
  </si>
  <si>
    <r>
      <t>'23/3*</t>
    </r>
    <r>
      <rPr>
        <b/>
        <vertAlign val="superscript"/>
        <sz val="12"/>
        <color theme="0"/>
        <rFont val="游ゴシック"/>
        <family val="3"/>
        <charset val="128"/>
        <scheme val="minor"/>
      </rPr>
      <t>5</t>
    </r>
    <phoneticPr fontId="5"/>
  </si>
  <si>
    <r>
      <t>'25/3*</t>
    </r>
    <r>
      <rPr>
        <b/>
        <vertAlign val="superscript"/>
        <sz val="12"/>
        <color theme="0"/>
        <rFont val="游ゴシック"/>
        <family val="3"/>
        <charset val="128"/>
        <scheme val="minor"/>
      </rPr>
      <t>6</t>
    </r>
    <phoneticPr fontId="5"/>
  </si>
  <si>
    <t>アグロ＆ライフソリューション</t>
    <phoneticPr fontId="5"/>
  </si>
  <si>
    <t>ICT＆モビリティソリューション</t>
    <phoneticPr fontId="5"/>
  </si>
  <si>
    <t>エネルギー・機能材料</t>
    <phoneticPr fontId="5"/>
  </si>
  <si>
    <t>アドバンストメディカルソリューション</t>
    <phoneticPr fontId="5"/>
  </si>
  <si>
    <t>エッセンシャル＆グリーンマテリアルズ</t>
    <phoneticPr fontId="5"/>
  </si>
  <si>
    <t>住友ファーマ</t>
    <rPh sb="0" eb="2">
      <t>スミトモ</t>
    </rPh>
    <phoneticPr fontId="5"/>
  </si>
  <si>
    <t>Agro &amp; Life Solutions</t>
    <phoneticPr fontId="5"/>
  </si>
  <si>
    <t>Energy &amp; Functional Materials</t>
    <phoneticPr fontId="5"/>
  </si>
  <si>
    <t>Advanced Medical Solutions</t>
    <phoneticPr fontId="5"/>
  </si>
  <si>
    <t>Essential &amp; Green Materials</t>
    <phoneticPr fontId="5"/>
  </si>
  <si>
    <t>Sumitomo Pharma</t>
    <phoneticPr fontId="5"/>
  </si>
  <si>
    <t>Net (increase) decrease in time deposits</t>
    <phoneticPr fontId="5"/>
  </si>
  <si>
    <t>Payments for sale of subsidiaries</t>
    <phoneticPr fontId="5"/>
  </si>
  <si>
    <t>Proceeds from sale and leaseback transactions</t>
    <phoneticPr fontId="5"/>
  </si>
  <si>
    <t xml:space="preserve">   Repayments of finance lease liabilities</t>
    <phoneticPr fontId="5"/>
  </si>
  <si>
    <t>Net increase (decrease) in commercial paper</t>
    <phoneticPr fontId="5"/>
  </si>
  <si>
    <t>　　3 世界経済成長率は、IMF World Economic Outlook, April 2025をもとに住友化学作成。</t>
    <phoneticPr fontId="5"/>
  </si>
  <si>
    <t xml:space="preserve">             3 Figures for the growth rate of the global economy were created by Sumitomo Chemical based on the IMF World Economic Outlook, April 2025.</t>
    <phoneticPr fontId="5"/>
  </si>
  <si>
    <t>*4  2017年3月期から、情報電子化学部門に含まれていた電池部材およびエンジニアリングプラスチックスを「エネルギー・機能材料部門」に移管（2016年3月期は組替後を掲載）。</t>
    <phoneticPr fontId="5"/>
  </si>
  <si>
    <r>
      <t>ICT &amp; Mobility Solution</t>
    </r>
    <r>
      <rPr>
        <sz val="10"/>
        <color theme="1"/>
        <rFont val="ＭＳ Ｐゴシック"/>
        <family val="2"/>
        <charset val="128"/>
      </rPr>
      <t>ｓ</t>
    </r>
    <r>
      <rPr>
        <sz val="10"/>
        <color theme="1"/>
        <rFont val="Arial"/>
        <family val="2"/>
      </rPr>
      <t xml:space="preserve"> </t>
    </r>
    <phoneticPr fontId="5"/>
  </si>
  <si>
    <r>
      <t>ICT &amp; Mobility Solution</t>
    </r>
    <r>
      <rPr>
        <sz val="10"/>
        <color theme="1"/>
        <rFont val="ＭＳ Ｐゴシック"/>
        <family val="2"/>
        <charset val="128"/>
      </rPr>
      <t>ｓ</t>
    </r>
    <phoneticPr fontId="5"/>
  </si>
  <si>
    <t>*6 2024年10月に「アグロ＆ライフソリューション部門」、「ICT&amp;モビリティソリューション部門」、「アドバンストメディカルソリューション部門」、「エッセンシャル＆グリーンマテリアルズ部門」、「住友ファーマ部門」に再編（2024年３月期は組替後を掲載）
     なお、2023年３月期以前は、以下の旧部門の業績数値を記載しています。　「健康・農業関連事業部門」(アグロ＆ライフソリューション部門)、「情報電子化学部門」(ICT&amp;モビリティソリューション部門)、「エッセンシャルケミカルズ部門」(エッセンシャル＆グリーンマテリアルズ部門)、「医薬品部門」(住友ファーマ部門)。</t>
    <phoneticPr fontId="5"/>
  </si>
  <si>
    <t>*6 As of October 2024, the business sectors were reorganized into the following segments: Agro &amp; Life Solutions Sector, ICT &amp; Mobility Solutions Sector, Advanced Medical Solutions Sector, Essential &amp; Green Materials Sector, and Sumitomo Pharma Sector. (The amounts for FY2023 have been reclassified by revised sectors.)
    The figures through FY2022 show the amounts for the following former segments: Health &amp; Crop Sciences Sector (Agro &amp; Life Solutions Sector), IT-related Chemicals Sector (ICT &amp; Mobility Solutions Sector), Essential Chemicals &amp; Plastics Sector (Essential &amp; Green Materials Sector), 
    and Pharmaceuticals Sector (Sumitomo Pharma Sector).</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</si>
</sst>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0\)"/>
    <numFmt numFmtId="177" formatCode="&quot;¥&quot;#,##0_);\(&quot;¥&quot;#,##0\)"/>
    <numFmt numFmtId="178" formatCode="#,##0.0_);\(#,##0.0\)"/>
    <numFmt numFmtId="179" formatCode="#,##0.0;[Red]\-#,##0.0"/>
    <numFmt numFmtId="180" formatCode="&quot;¥&quot;#,##0.00_);\(&quot;¥&quot;#,##0.00\)"/>
    <numFmt numFmtId="181" formatCode="#,##0.00_);\(#,##0.00\)"/>
    <numFmt numFmtId="182" formatCode="0.00_);\(0.00\)"/>
    <numFmt numFmtId="183" formatCode="0.0"/>
    <numFmt numFmtId="184" formatCode="0.00000"/>
    <numFmt numFmtId="185" formatCode="0.0_);\(0.0\)"/>
  </numFmts>
  <fonts count="51">
    <font>
      <sz val="11"/>
      <color theme="1"/>
      <name val="游ゴシック"/>
      <family val="2"/>
      <charset val="128"/>
      <scheme val="minor"/>
    </font>
    <font>
      <sz val="10"/>
      <color theme="1"/>
      <name val="MS Pゴシック"/>
      <family val="2"/>
      <charset val="128"/>
    </font>
    <font>
      <sz val="10"/>
      <color theme="1"/>
      <name val="MS Pゴシック"/>
      <family val="2"/>
      <charset val="128"/>
    </font>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sz val="10"/>
      <color theme="1"/>
      <name val="游ゴシック"/>
      <family val="3"/>
      <charset val="128"/>
      <scheme val="minor"/>
    </font>
    <font>
      <sz val="10"/>
      <color theme="0"/>
      <name val="游ゴシック"/>
      <family val="3"/>
      <charset val="128"/>
      <scheme val="minor"/>
    </font>
    <font>
      <b/>
      <sz val="12"/>
      <color theme="0"/>
      <name val="游ゴシック"/>
      <family val="3"/>
      <charset val="128"/>
      <scheme val="minor"/>
    </font>
    <font>
      <sz val="10"/>
      <color rgb="FFFF0000"/>
      <name val="游ゴシック"/>
      <family val="3"/>
      <charset val="128"/>
      <scheme val="minor"/>
    </font>
    <font>
      <sz val="10"/>
      <name val="游ゴシック"/>
      <family val="3"/>
      <charset val="128"/>
      <scheme val="minor"/>
    </font>
    <font>
      <sz val="11"/>
      <name val="ＭＳ Ｐゴシック"/>
      <family val="3"/>
      <charset val="128"/>
    </font>
    <font>
      <sz val="10.5"/>
      <color theme="1"/>
      <name val="游明朝"/>
      <family val="1"/>
      <charset val="128"/>
    </font>
    <font>
      <b/>
      <sz val="10"/>
      <color theme="1"/>
      <name val="游ゴシック"/>
      <family val="3"/>
      <charset val="128"/>
      <scheme val="minor"/>
    </font>
    <font>
      <sz val="10"/>
      <color theme="0"/>
      <name val="游ゴシック"/>
      <family val="2"/>
      <charset val="128"/>
      <scheme val="minor"/>
    </font>
    <font>
      <b/>
      <vertAlign val="superscript"/>
      <sz val="12"/>
      <color theme="0"/>
      <name val="游ゴシック"/>
      <family val="3"/>
      <charset val="128"/>
      <scheme val="minor"/>
    </font>
    <font>
      <sz val="10"/>
      <name val="游ゴシック"/>
      <family val="2"/>
      <charset val="128"/>
      <scheme val="minor"/>
    </font>
    <font>
      <vertAlign val="superscript"/>
      <sz val="10"/>
      <name val="游ゴシック"/>
      <family val="3"/>
      <charset val="128"/>
      <scheme val="minor"/>
    </font>
    <font>
      <sz val="10"/>
      <color theme="1"/>
      <name val="Arial"/>
      <family val="2"/>
    </font>
    <font>
      <sz val="10"/>
      <color theme="1"/>
      <name val="M"/>
      <family val="3"/>
      <charset val="128"/>
    </font>
    <font>
      <sz val="10"/>
      <name val="ＭＳ Ｐゴシック"/>
      <family val="3"/>
      <charset val="128"/>
    </font>
    <font>
      <sz val="11"/>
      <color theme="1"/>
      <name val="Arial"/>
      <family val="2"/>
    </font>
    <font>
      <sz val="10"/>
      <name val="Arial"/>
      <family val="2"/>
    </font>
    <font>
      <b/>
      <sz val="14"/>
      <color theme="1"/>
      <name val="Arial"/>
      <family val="2"/>
    </font>
    <font>
      <sz val="14"/>
      <color theme="1"/>
      <name val="Arial"/>
      <family val="2"/>
    </font>
    <font>
      <sz val="10"/>
      <color theme="0"/>
      <name val="Arial"/>
      <family val="2"/>
    </font>
    <font>
      <b/>
      <sz val="12"/>
      <color theme="0"/>
      <name val="Arial"/>
      <family val="2"/>
    </font>
    <font>
      <vertAlign val="superscript"/>
      <sz val="10"/>
      <color theme="1"/>
      <name val="Arial"/>
      <family val="2"/>
    </font>
    <font>
      <b/>
      <sz val="14"/>
      <color theme="1"/>
      <name val="游ゴシック"/>
      <family val="3"/>
      <charset val="128"/>
    </font>
    <font>
      <sz val="10"/>
      <color theme="1"/>
      <name val="ＭＳ Ｐゴシック"/>
      <family val="3"/>
      <charset val="128"/>
    </font>
    <font>
      <b/>
      <sz val="10"/>
      <color theme="1"/>
      <name val="ＭＳ Ｐゴシック"/>
      <family val="3"/>
      <charset val="128"/>
    </font>
    <font>
      <sz val="10"/>
      <color theme="1"/>
      <name val="游ゴシック"/>
      <family val="3"/>
      <charset val="128"/>
    </font>
    <font>
      <b/>
      <sz val="10"/>
      <color theme="0"/>
      <name val="ＭＳ Ｐゴシック"/>
      <family val="3"/>
      <charset val="128"/>
    </font>
    <font>
      <b/>
      <sz val="10"/>
      <color theme="0"/>
      <name val="游ゴシック"/>
      <family val="3"/>
      <charset val="128"/>
    </font>
    <font>
      <b/>
      <sz val="10"/>
      <color theme="1"/>
      <name val="游ゴシック"/>
      <family val="3"/>
      <charset val="128"/>
    </font>
    <font>
      <b/>
      <sz val="10"/>
      <color theme="1"/>
      <name val="Arial"/>
      <family val="2"/>
    </font>
    <font>
      <sz val="6"/>
      <name val="MS Pゴシック"/>
      <family val="2"/>
      <charset val="128"/>
    </font>
    <font>
      <sz val="10"/>
      <name val="游ゴシック"/>
      <family val="3"/>
      <charset val="128"/>
    </font>
    <font>
      <sz val="11"/>
      <color rgb="FFFF0000"/>
      <name val="Arial"/>
      <family val="2"/>
    </font>
    <font>
      <sz val="11"/>
      <color rgb="FFFF0000"/>
      <name val="ＭＳ Ｐゴシック"/>
      <family val="3"/>
      <charset val="128"/>
    </font>
    <font>
      <sz val="12"/>
      <color indexed="8"/>
      <name val="Arial"/>
      <family val="2"/>
    </font>
    <font>
      <sz val="11"/>
      <name val="Arial"/>
      <family val="2"/>
    </font>
    <font>
      <b/>
      <sz val="10"/>
      <name val="游ゴシック"/>
      <family val="3"/>
      <charset val="128"/>
    </font>
    <font>
      <sz val="11"/>
      <color theme="1"/>
      <name val="游ゴシック"/>
      <family val="3"/>
      <charset val="128"/>
      <scheme val="minor"/>
    </font>
    <font>
      <b/>
      <u/>
      <sz val="8.5"/>
      <color indexed="12"/>
      <name val="Arial"/>
      <family val="2"/>
    </font>
    <font>
      <sz val="11"/>
      <color rgb="FF000000"/>
      <name val="Calibri"/>
      <family val="2"/>
    </font>
    <font>
      <vertAlign val="superscript"/>
      <sz val="10"/>
      <name val="Arial"/>
      <family val="2"/>
    </font>
    <font>
      <sz val="9"/>
      <name val="ＭＳ 明朝"/>
      <family val="1"/>
      <charset val="128"/>
    </font>
    <font>
      <sz val="10"/>
      <color theme="1"/>
      <name val="ＭＳ Ｐゴシック"/>
      <family val="2"/>
      <charset val="128"/>
    </font>
  </fonts>
  <fills count="23">
    <fill>
      <patternFill patternType="none"/>
    </fill>
    <fill>
      <patternFill patternType="gray125"/>
    </fill>
    <fill>
      <patternFill patternType="solid">
        <fgColor rgb="FF748A96"/>
        <bgColor indexed="64"/>
      </patternFill>
    </fill>
    <fill>
      <patternFill patternType="solid">
        <fgColor rgb="FFDCDDDE"/>
        <bgColor indexed="64"/>
      </patternFill>
    </fill>
    <fill>
      <patternFill patternType="solid">
        <fgColor rgb="FF2769A2"/>
        <bgColor indexed="64"/>
      </patternFill>
    </fill>
    <fill>
      <patternFill patternType="solid">
        <fgColor rgb="FFDA5893"/>
        <bgColor indexed="64"/>
      </patternFill>
    </fill>
    <fill>
      <patternFill patternType="solid">
        <fgColor rgb="FF899FAA"/>
        <bgColor indexed="64"/>
      </patternFill>
    </fill>
    <fill>
      <patternFill patternType="solid">
        <fgColor rgb="FFD88D3A"/>
        <bgColor indexed="64"/>
      </patternFill>
    </fill>
    <fill>
      <patternFill patternType="solid">
        <fgColor rgb="FF8EBE3F"/>
        <bgColor indexed="64"/>
      </patternFill>
    </fill>
    <fill>
      <patternFill patternType="solid">
        <fgColor rgb="FF00A796"/>
        <bgColor indexed="64"/>
      </patternFill>
    </fill>
    <fill>
      <patternFill patternType="solid">
        <fgColor rgb="FFD6DDED"/>
        <bgColor indexed="64"/>
      </patternFill>
    </fill>
    <fill>
      <patternFill patternType="solid">
        <fgColor rgb="FFF7E1EB"/>
        <bgColor indexed="64"/>
      </patternFill>
    </fill>
    <fill>
      <patternFill patternType="solid">
        <fgColor rgb="FFE4EBEE"/>
        <bgColor indexed="64"/>
      </patternFill>
    </fill>
    <fill>
      <patternFill patternType="solid">
        <fgColor rgb="FFF7E9D4"/>
        <bgColor indexed="64"/>
      </patternFill>
    </fill>
    <fill>
      <patternFill patternType="solid">
        <fgColor rgb="FFEBF1D8"/>
        <bgColor indexed="64"/>
      </patternFill>
    </fill>
    <fill>
      <patternFill patternType="solid">
        <fgColor rgb="FFDEECE8"/>
        <bgColor indexed="64"/>
      </patternFill>
    </fill>
    <fill>
      <patternFill patternType="solid">
        <fgColor rgb="FFF6F7F7"/>
        <bgColor indexed="64"/>
      </patternFill>
    </fill>
    <fill>
      <patternFill patternType="solid">
        <fgColor rgb="FFFFFF00"/>
        <bgColor indexed="64"/>
      </patternFill>
    </fill>
    <fill>
      <patternFill patternType="solid">
        <fgColor indexed="41"/>
        <bgColor indexed="64"/>
      </patternFill>
    </fill>
    <fill>
      <patternFill patternType="solid">
        <fgColor theme="4" tint="0.79998168889431442"/>
        <bgColor indexed="64"/>
      </patternFill>
    </fill>
    <fill>
      <patternFill patternType="solid">
        <fgColor rgb="FFF4767F"/>
        <bgColor indexed="64"/>
      </patternFill>
    </fill>
    <fill>
      <patternFill patternType="solid">
        <fgColor rgb="FFFDE3E5"/>
        <bgColor indexed="64"/>
      </patternFill>
    </fill>
    <fill>
      <patternFill patternType="solid">
        <fgColor rgb="FFDDEBF7"/>
        <bgColor indexed="64"/>
      </patternFill>
    </fill>
  </fills>
  <borders count="61">
    <border>
      <left/>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auto="1"/>
      </left>
      <right/>
      <top/>
      <bottom style="hair">
        <color auto="1"/>
      </bottom>
      <diagonal/>
    </border>
    <border>
      <left/>
      <right/>
      <top/>
      <bottom style="hair">
        <color auto="1"/>
      </bottom>
      <diagonal/>
    </border>
    <border>
      <left style="hair">
        <color auto="1"/>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style="hair">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bottom style="hair">
        <color rgb="FF231F20"/>
      </bottom>
      <diagonal/>
    </border>
    <border>
      <left/>
      <right/>
      <top style="hair">
        <color rgb="FF231F20"/>
      </top>
      <bottom style="hair">
        <color rgb="FF231F20"/>
      </bottom>
      <diagonal/>
    </border>
    <border>
      <left/>
      <right/>
      <top style="medium">
        <color theme="0" tint="-0.499984740745262"/>
      </top>
      <bottom style="thin">
        <color auto="1"/>
      </bottom>
      <diagonal/>
    </border>
    <border>
      <left/>
      <right/>
      <top style="hair">
        <color auto="1"/>
      </top>
      <bottom style="medium">
        <color theme="0" tint="-0.499984740745262"/>
      </bottom>
      <diagonal/>
    </border>
    <border>
      <left/>
      <right/>
      <top style="medium">
        <color theme="0" tint="-0.499984740745262"/>
      </top>
      <bottom style="hair">
        <color auto="1"/>
      </bottom>
      <diagonal/>
    </border>
    <border>
      <left/>
      <right/>
      <top style="medium">
        <color theme="1" tint="0.499984740745262"/>
      </top>
      <bottom style="hair">
        <color auto="1"/>
      </bottom>
      <diagonal/>
    </border>
    <border>
      <left style="hair">
        <color auto="1"/>
      </left>
      <right style="thin">
        <color auto="1"/>
      </right>
      <top style="thin">
        <color auto="1"/>
      </top>
      <bottom/>
      <diagonal/>
    </border>
    <border>
      <left style="hair">
        <color auto="1"/>
      </left>
      <right style="thin">
        <color auto="1"/>
      </right>
      <top/>
      <bottom/>
      <diagonal/>
    </border>
    <border>
      <left/>
      <right/>
      <top style="thin">
        <color theme="2" tint="-0.24994659260841701"/>
      </top>
      <bottom/>
      <diagonal/>
    </border>
    <border>
      <left/>
      <right/>
      <top style="thin">
        <color theme="2" tint="-0.24994659260841701"/>
      </top>
      <bottom style="medium">
        <color theme="2" tint="-0.24994659260841701"/>
      </bottom>
      <diagonal/>
    </border>
    <border>
      <left/>
      <right/>
      <top style="medium">
        <color theme="2" tint="-0.24994659260841701"/>
      </top>
      <bottom style="thin">
        <color auto="1"/>
      </bottom>
      <diagonal/>
    </border>
    <border>
      <left/>
      <right/>
      <top/>
      <bottom style="medium">
        <color theme="2" tint="-0.24994659260841701"/>
      </bottom>
      <diagonal/>
    </border>
    <border>
      <left/>
      <right/>
      <top style="medium">
        <color theme="2" tint="-0.24994659260841701"/>
      </top>
      <bottom style="thin">
        <color theme="2" tint="-0.24994659260841701"/>
      </bottom>
      <diagonal/>
    </border>
    <border>
      <left/>
      <right/>
      <top/>
      <bottom style="medium">
        <color auto="1"/>
      </bottom>
      <diagonal/>
    </border>
    <border>
      <left/>
      <right/>
      <top style="medium">
        <color theme="2" tint="-0.24994659260841701"/>
      </top>
      <bottom style="medium">
        <color theme="2" tint="-0.24994659260841701"/>
      </bottom>
      <diagonal/>
    </border>
    <border>
      <left/>
      <right/>
      <top style="thin">
        <color theme="1" tint="0.499984740745262"/>
      </top>
      <bottom style="thin">
        <color theme="1" tint="0.499984740745262"/>
      </bottom>
      <diagonal/>
    </border>
    <border>
      <left/>
      <right/>
      <top style="thin">
        <color auto="1"/>
      </top>
      <bottom style="medium">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style="thin">
        <color indexed="48"/>
      </left>
      <right style="thin">
        <color indexed="48"/>
      </right>
      <top style="thin">
        <color indexed="48"/>
      </top>
      <bottom style="thin">
        <color indexed="48"/>
      </bottom>
      <diagonal/>
    </border>
    <border>
      <left style="hair">
        <color auto="1"/>
      </left>
      <right style="hair">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thin">
        <color auto="1"/>
      </left>
      <right style="thin">
        <color auto="1"/>
      </right>
      <top style="hair">
        <color auto="1"/>
      </top>
      <bottom style="thin">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auto="1"/>
      </bottom>
      <diagonal/>
    </border>
    <border>
      <left style="hair">
        <color auto="1"/>
      </left>
      <right style="thin">
        <color indexed="64"/>
      </right>
      <top style="thin">
        <color auto="1"/>
      </top>
      <bottom style="hair">
        <color auto="1"/>
      </bottom>
      <diagonal/>
    </border>
    <border>
      <left style="thin">
        <color indexed="64"/>
      </left>
      <right style="thin">
        <color indexed="64"/>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top style="medium">
        <color auto="1"/>
      </top>
      <bottom/>
      <diagonal/>
    </border>
    <border>
      <left/>
      <right/>
      <top style="medium">
        <color theme="2" tint="-0.24994659260841701"/>
      </top>
      <bottom/>
      <diagonal/>
    </border>
  </borders>
  <cellStyleXfs count="19">
    <xf numFmtId="0" fontId="0" fillId="0" borderId="0">
      <alignment vertical="center"/>
    </xf>
    <xf numFmtId="38" fontId="3" fillId="0" borderId="0" applyFont="0" applyFill="0" applyBorder="0" applyAlignment="0" applyProtection="0">
      <alignment vertical="center"/>
    </xf>
    <xf numFmtId="0" fontId="7" fillId="0" borderId="0" applyNumberFormat="0" applyFill="0" applyBorder="0" applyAlignment="0" applyProtection="0">
      <alignment vertical="center"/>
    </xf>
    <xf numFmtId="0" fontId="13" fillId="0" borderId="0">
      <alignment vertical="center"/>
    </xf>
    <xf numFmtId="0" fontId="1" fillId="0" borderId="0">
      <alignment vertical="center"/>
    </xf>
    <xf numFmtId="38" fontId="1" fillId="0" borderId="0" applyFont="0" applyFill="0" applyBorder="0" applyAlignment="0" applyProtection="0">
      <alignment vertical="center"/>
    </xf>
    <xf numFmtId="0" fontId="13" fillId="0" borderId="0"/>
    <xf numFmtId="4" fontId="42" fillId="18" borderId="41" applyNumberFormat="0" applyProtection="0">
      <alignment horizontal="right" vertical="center"/>
    </xf>
    <xf numFmtId="38"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45" fillId="0" borderId="0">
      <alignment vertical="center"/>
    </xf>
    <xf numFmtId="38" fontId="13" fillId="0" borderId="0" applyFont="0" applyFill="0" applyBorder="0" applyAlignment="0" applyProtection="0"/>
    <xf numFmtId="9" fontId="13" fillId="0" borderId="0" applyFont="0" applyFill="0" applyBorder="0" applyAlignment="0" applyProtection="0"/>
    <xf numFmtId="38" fontId="45" fillId="0" borderId="0" applyFont="0" applyFill="0" applyBorder="0" applyAlignment="0" applyProtection="0">
      <alignment vertical="center"/>
    </xf>
    <xf numFmtId="38" fontId="13" fillId="0" borderId="0" applyFont="0" applyFill="0" applyBorder="0" applyAlignment="0" applyProtection="0"/>
    <xf numFmtId="0" fontId="46" fillId="0" borderId="0" applyNumberFormat="0" applyFill="0" applyBorder="0" applyAlignment="0" applyProtection="0">
      <alignment vertical="top"/>
      <protection locked="0"/>
    </xf>
    <xf numFmtId="0" fontId="47" fillId="0" borderId="0" applyBorder="0"/>
  </cellStyleXfs>
  <cellXfs count="586">
    <xf numFmtId="0" fontId="0" fillId="0" borderId="0" xfId="0">
      <alignment vertical="center"/>
    </xf>
    <xf numFmtId="0" fontId="4" fillId="0" borderId="0" xfId="0" applyFont="1" applyFill="1">
      <alignment vertical="center"/>
    </xf>
    <xf numFmtId="0" fontId="6" fillId="0" borderId="0" xfId="0" applyFont="1" applyAlignment="1">
      <alignment vertical="center"/>
    </xf>
    <xf numFmtId="0" fontId="4" fillId="0" borderId="0" xfId="0" applyFont="1">
      <alignment vertical="center"/>
    </xf>
    <xf numFmtId="0" fontId="7" fillId="0" borderId="0" xfId="2">
      <alignment vertical="center"/>
    </xf>
    <xf numFmtId="0" fontId="4" fillId="0" borderId="0" xfId="0" applyFont="1" applyAlignment="1">
      <alignment horizontal="right"/>
    </xf>
    <xf numFmtId="0" fontId="4" fillId="0" borderId="0" xfId="0" applyFont="1" applyFill="1" applyAlignment="1">
      <alignment horizontal="right"/>
    </xf>
    <xf numFmtId="0" fontId="4" fillId="0" borderId="0" xfId="0" applyFont="1" applyFill="1" applyAlignment="1">
      <alignment horizontal="center"/>
    </xf>
    <xf numFmtId="0" fontId="8" fillId="0" borderId="0" xfId="0" applyFont="1" applyFill="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9" fillId="2" borderId="2" xfId="0" applyFont="1" applyFill="1" applyBorder="1" applyAlignment="1">
      <alignment vertical="center" shrinkToFit="1"/>
    </xf>
    <xf numFmtId="0" fontId="8" fillId="2" borderId="3" xfId="0" applyFont="1" applyFill="1" applyBorder="1" applyAlignment="1">
      <alignment vertical="center"/>
    </xf>
    <xf numFmtId="0" fontId="10" fillId="2" borderId="0" xfId="0" quotePrefix="1" applyFont="1" applyFill="1" applyBorder="1" applyAlignment="1">
      <alignment horizontal="center" vertical="center"/>
    </xf>
    <xf numFmtId="0" fontId="11" fillId="0" borderId="0" xfId="0" applyFont="1" applyFill="1" applyAlignment="1">
      <alignment vertical="center"/>
    </xf>
    <xf numFmtId="180" fontId="8" fillId="0" borderId="0" xfId="0" applyNumberFormat="1" applyFont="1" applyFill="1" applyAlignment="1">
      <alignment vertical="center"/>
    </xf>
    <xf numFmtId="0" fontId="0" fillId="0" borderId="0" xfId="0" applyAlignment="1">
      <alignment vertical="center"/>
    </xf>
    <xf numFmtId="0" fontId="0" fillId="0" borderId="0" xfId="0" applyFill="1" applyAlignment="1">
      <alignment vertical="center"/>
    </xf>
    <xf numFmtId="0" fontId="0" fillId="0" borderId="0" xfId="0" applyFill="1">
      <alignment vertical="center"/>
    </xf>
    <xf numFmtId="0" fontId="8" fillId="0" borderId="0" xfId="0" applyFont="1">
      <alignment vertical="center"/>
    </xf>
    <xf numFmtId="0" fontId="14" fillId="0" borderId="0" xfId="0" applyFont="1" applyAlignment="1">
      <alignment horizontal="justify" vertical="center"/>
    </xf>
    <xf numFmtId="0" fontId="6" fillId="0" borderId="0" xfId="0" applyFont="1" applyFill="1">
      <alignment vertical="center"/>
    </xf>
    <xf numFmtId="0" fontId="4" fillId="0" borderId="0" xfId="0" applyFont="1" applyAlignment="1">
      <alignment vertical="center" wrapText="1"/>
    </xf>
    <xf numFmtId="0" fontId="6" fillId="0" borderId="0" xfId="0" applyFont="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2" xfId="0" applyFont="1" applyFill="1" applyBorder="1" applyAlignment="1">
      <alignment vertical="center" wrapText="1"/>
    </xf>
    <xf numFmtId="0" fontId="4" fillId="2" borderId="3" xfId="0" applyFont="1" applyFill="1" applyBorder="1">
      <alignment vertical="center"/>
    </xf>
    <xf numFmtId="0" fontId="4" fillId="2" borderId="0" xfId="0" applyFont="1" applyFill="1" applyBorder="1">
      <alignment vertical="center"/>
    </xf>
    <xf numFmtId="0" fontId="4" fillId="2" borderId="0" xfId="0" applyFont="1" applyFill="1" applyBorder="1" applyAlignment="1">
      <alignment vertical="center" wrapText="1"/>
    </xf>
    <xf numFmtId="0" fontId="10" fillId="2" borderId="0" xfId="3" quotePrefix="1" applyFont="1" applyFill="1" applyAlignment="1">
      <alignment horizontal="center" vertical="center"/>
    </xf>
    <xf numFmtId="0" fontId="0" fillId="0" borderId="3" xfId="0" applyBorder="1" applyAlignment="1">
      <alignment vertical="center" wrapText="1"/>
    </xf>
    <xf numFmtId="0" fontId="0" fillId="0" borderId="0" xfId="0" applyBorder="1">
      <alignment vertical="center"/>
    </xf>
    <xf numFmtId="0" fontId="0" fillId="0" borderId="0" xfId="0" applyBorder="1" applyAlignment="1">
      <alignment vertical="center" wrapText="1"/>
    </xf>
    <xf numFmtId="0" fontId="13" fillId="0" borderId="0" xfId="3">
      <alignment vertical="center"/>
    </xf>
    <xf numFmtId="0" fontId="4" fillId="0" borderId="3" xfId="0" applyFont="1" applyBorder="1" applyAlignment="1">
      <alignment vertical="center" wrapText="1"/>
    </xf>
    <xf numFmtId="0" fontId="8" fillId="3" borderId="21" xfId="0" applyFont="1" applyFill="1" applyBorder="1" applyAlignment="1">
      <alignment vertical="center" wrapText="1"/>
    </xf>
    <xf numFmtId="0" fontId="4" fillId="0" borderId="5" xfId="0" applyFont="1" applyBorder="1" applyAlignment="1">
      <alignment vertical="center" wrapText="1"/>
    </xf>
    <xf numFmtId="0" fontId="8" fillId="4" borderId="22" xfId="0" applyFont="1" applyFill="1" applyBorder="1" applyAlignment="1">
      <alignment vertical="center" wrapText="1"/>
    </xf>
    <xf numFmtId="0" fontId="4" fillId="0" borderId="8" xfId="0" applyFont="1" applyBorder="1">
      <alignment vertical="center"/>
    </xf>
    <xf numFmtId="0" fontId="4" fillId="0" borderId="8" xfId="0" applyFont="1" applyBorder="1" applyAlignment="1">
      <alignment vertical="center" wrapText="1"/>
    </xf>
    <xf numFmtId="0" fontId="8" fillId="5" borderId="22" xfId="0" applyFont="1" applyFill="1" applyBorder="1" applyAlignment="1">
      <alignment vertical="center" wrapText="1"/>
    </xf>
    <xf numFmtId="0" fontId="8" fillId="6" borderId="22" xfId="0" applyFont="1" applyFill="1" applyBorder="1" applyAlignment="1">
      <alignment vertical="center" wrapText="1"/>
    </xf>
    <xf numFmtId="0" fontId="8" fillId="7" borderId="22" xfId="0" applyFont="1" applyFill="1" applyBorder="1" applyAlignment="1">
      <alignment vertical="center" wrapText="1"/>
    </xf>
    <xf numFmtId="0" fontId="8" fillId="8" borderId="22" xfId="0" applyFont="1" applyFill="1" applyBorder="1" applyAlignment="1">
      <alignment vertical="center" wrapText="1"/>
    </xf>
    <xf numFmtId="0" fontId="8" fillId="9" borderId="22" xfId="0" applyFont="1" applyFill="1" applyBorder="1" applyAlignment="1">
      <alignment vertical="center" wrapText="1"/>
    </xf>
    <xf numFmtId="0" fontId="4" fillId="0" borderId="0" xfId="0" applyFont="1" applyBorder="1">
      <alignment vertical="center"/>
    </xf>
    <xf numFmtId="0" fontId="4" fillId="0" borderId="16" xfId="0" applyFont="1" applyBorder="1">
      <alignment vertical="center"/>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23" xfId="0" applyFont="1" applyBorder="1">
      <alignment vertical="center"/>
    </xf>
    <xf numFmtId="0" fontId="4" fillId="0" borderId="23" xfId="0" applyFont="1" applyBorder="1" applyAlignment="1">
      <alignment horizontal="left" vertical="center" wrapText="1"/>
    </xf>
    <xf numFmtId="0" fontId="4" fillId="0" borderId="24" xfId="0" applyFont="1" applyBorder="1">
      <alignment vertical="center"/>
    </xf>
    <xf numFmtId="0" fontId="4" fillId="0" borderId="24" xfId="0" applyFont="1" applyBorder="1" applyAlignment="1">
      <alignment vertical="center" wrapText="1"/>
    </xf>
    <xf numFmtId="0" fontId="4" fillId="0" borderId="0" xfId="0" applyFont="1" applyBorder="1" applyAlignment="1">
      <alignment vertical="center" wrapText="1"/>
    </xf>
    <xf numFmtId="182" fontId="4" fillId="0" borderId="23" xfId="0" applyNumberFormat="1" applyFont="1" applyBorder="1" applyAlignment="1">
      <alignment horizontal="left" vertical="center" wrapText="1"/>
    </xf>
    <xf numFmtId="0" fontId="8" fillId="0" borderId="5" xfId="0" applyFont="1" applyFill="1" applyBorder="1" applyAlignment="1">
      <alignment vertical="center"/>
    </xf>
    <xf numFmtId="0" fontId="8" fillId="0" borderId="0" xfId="0" applyFont="1" applyFill="1" applyBorder="1" applyAlignment="1">
      <alignment vertical="center" wrapText="1"/>
    </xf>
    <xf numFmtId="0" fontId="8" fillId="3" borderId="0" xfId="0" applyFont="1" applyFill="1" applyBorder="1" applyAlignment="1">
      <alignment vertical="center" wrapText="1"/>
    </xf>
    <xf numFmtId="0" fontId="8" fillId="4" borderId="0" xfId="0" applyFont="1" applyFill="1" applyBorder="1" applyAlignment="1">
      <alignment vertical="center" wrapText="1"/>
    </xf>
    <xf numFmtId="0" fontId="8" fillId="5" borderId="0" xfId="0" applyFont="1" applyFill="1" applyBorder="1" applyAlignment="1">
      <alignment vertical="center" wrapText="1"/>
    </xf>
    <xf numFmtId="0" fontId="8" fillId="6" borderId="0" xfId="0" applyFont="1" applyFill="1" applyBorder="1" applyAlignment="1">
      <alignment vertical="center" wrapText="1"/>
    </xf>
    <xf numFmtId="0" fontId="8" fillId="7" borderId="0" xfId="0" applyFont="1" applyFill="1" applyBorder="1" applyAlignment="1">
      <alignment vertical="center" wrapText="1"/>
    </xf>
    <xf numFmtId="0" fontId="8" fillId="8" borderId="0" xfId="0" applyFont="1" applyFill="1" applyBorder="1" applyAlignment="1">
      <alignment vertical="center" wrapText="1"/>
    </xf>
    <xf numFmtId="0" fontId="8" fillId="9" borderId="0" xfId="0" applyFont="1" applyFill="1" applyBorder="1" applyAlignment="1">
      <alignment vertical="center" wrapText="1"/>
    </xf>
    <xf numFmtId="0" fontId="4" fillId="0" borderId="16" xfId="0" applyFont="1" applyBorder="1" applyAlignment="1">
      <alignment horizontal="left" vertical="center" wrapText="1"/>
    </xf>
    <xf numFmtId="0" fontId="4" fillId="0" borderId="25" xfId="0" applyFont="1" applyBorder="1">
      <alignment vertical="center"/>
    </xf>
    <xf numFmtId="0" fontId="4" fillId="0" borderId="25" xfId="0" applyFont="1" applyBorder="1" applyAlignment="1">
      <alignment vertical="center" wrapText="1"/>
    </xf>
    <xf numFmtId="182" fontId="4" fillId="0" borderId="23" xfId="0" applyNumberFormat="1" applyFont="1" applyBorder="1" applyAlignment="1">
      <alignment vertical="center" wrapText="1"/>
    </xf>
    <xf numFmtId="0" fontId="0" fillId="0" borderId="0" xfId="0" applyAlignment="1">
      <alignment horizontal="left" vertical="center" wrapText="1"/>
    </xf>
    <xf numFmtId="176" fontId="8" fillId="0" borderId="8" xfId="1" applyNumberFormat="1" applyFont="1" applyFill="1" applyBorder="1" applyAlignment="1">
      <alignment vertical="center"/>
    </xf>
    <xf numFmtId="0" fontId="12" fillId="0" borderId="0" xfId="0" applyFont="1" applyFill="1" applyAlignment="1">
      <alignment vertical="center"/>
    </xf>
    <xf numFmtId="176" fontId="8" fillId="0" borderId="11" xfId="1" applyNumberFormat="1" applyFont="1" applyFill="1" applyBorder="1" applyAlignment="1">
      <alignment vertical="center"/>
    </xf>
    <xf numFmtId="178" fontId="8" fillId="0" borderId="14" xfId="1" applyNumberFormat="1" applyFont="1" applyFill="1" applyBorder="1" applyAlignment="1">
      <alignment vertical="center"/>
    </xf>
    <xf numFmtId="178" fontId="8" fillId="0" borderId="8" xfId="1" applyNumberFormat="1" applyFont="1" applyFill="1" applyBorder="1" applyAlignment="1">
      <alignment vertical="center"/>
    </xf>
    <xf numFmtId="178" fontId="8" fillId="0" borderId="11" xfId="1" applyNumberFormat="1" applyFont="1" applyFill="1" applyBorder="1" applyAlignment="1">
      <alignment vertical="center"/>
    </xf>
    <xf numFmtId="0" fontId="18" fillId="0" borderId="0" xfId="0" applyFont="1" applyAlignment="1">
      <alignment vertical="center"/>
    </xf>
    <xf numFmtId="0" fontId="8" fillId="0" borderId="0" xfId="0" applyFont="1" applyAlignment="1">
      <alignment vertical="center"/>
    </xf>
    <xf numFmtId="0" fontId="12" fillId="0" borderId="0" xfId="0" applyFont="1">
      <alignment vertical="center"/>
    </xf>
    <xf numFmtId="0" fontId="16" fillId="2" borderId="2" xfId="3" applyFont="1" applyFill="1" applyBorder="1" applyAlignment="1">
      <alignment vertical="center" shrinkToFit="1"/>
    </xf>
    <xf numFmtId="177" fontId="8" fillId="16" borderId="21" xfId="3" applyNumberFormat="1" applyFont="1" applyFill="1" applyBorder="1" applyAlignment="1">
      <alignment horizontal="left" vertical="center"/>
    </xf>
    <xf numFmtId="38" fontId="8" fillId="16" borderId="21" xfId="1" applyFont="1" applyFill="1" applyBorder="1" applyAlignment="1">
      <alignment horizontal="right" vertical="center"/>
    </xf>
    <xf numFmtId="177" fontId="8" fillId="16" borderId="21" xfId="3" applyNumberFormat="1" applyFont="1" applyFill="1" applyBorder="1" applyAlignment="1">
      <alignment horizontal="right" vertical="center"/>
    </xf>
    <xf numFmtId="176" fontId="8" fillId="10" borderId="22" xfId="3" applyNumberFormat="1" applyFont="1" applyFill="1" applyBorder="1" applyAlignment="1">
      <alignment horizontal="left" vertical="center"/>
    </xf>
    <xf numFmtId="176" fontId="8" fillId="10" borderId="22" xfId="3" applyNumberFormat="1" applyFont="1" applyFill="1" applyBorder="1" applyAlignment="1">
      <alignment horizontal="right" vertical="center"/>
    </xf>
    <xf numFmtId="176" fontId="8" fillId="11" borderId="22" xfId="3" applyNumberFormat="1" applyFont="1" applyFill="1" applyBorder="1" applyAlignment="1">
      <alignment horizontal="left" vertical="center"/>
    </xf>
    <xf numFmtId="176" fontId="8" fillId="11" borderId="22" xfId="3" applyNumberFormat="1" applyFont="1" applyFill="1" applyBorder="1" applyAlignment="1">
      <alignment horizontal="right" vertical="center"/>
    </xf>
    <xf numFmtId="176" fontId="8" fillId="12" borderId="22" xfId="3" applyNumberFormat="1" applyFont="1" applyFill="1" applyBorder="1" applyAlignment="1">
      <alignment horizontal="left" vertical="center"/>
    </xf>
    <xf numFmtId="176" fontId="8" fillId="12" borderId="22" xfId="3" applyNumberFormat="1" applyFont="1" applyFill="1" applyBorder="1" applyAlignment="1">
      <alignment horizontal="right" vertical="center"/>
    </xf>
    <xf numFmtId="176" fontId="8" fillId="13" borderId="22" xfId="3" applyNumberFormat="1" applyFont="1" applyFill="1" applyBorder="1" applyAlignment="1">
      <alignment horizontal="left" vertical="center"/>
    </xf>
    <xf numFmtId="176" fontId="8" fillId="13" borderId="22" xfId="3" applyNumberFormat="1" applyFont="1" applyFill="1" applyBorder="1" applyAlignment="1">
      <alignment horizontal="right" vertical="center"/>
    </xf>
    <xf numFmtId="176" fontId="8" fillId="14" borderId="22" xfId="3" applyNumberFormat="1" applyFont="1" applyFill="1" applyBorder="1" applyAlignment="1">
      <alignment horizontal="left" vertical="center"/>
    </xf>
    <xf numFmtId="176" fontId="8" fillId="14" borderId="22" xfId="3" applyNumberFormat="1" applyFont="1" applyFill="1" applyBorder="1" applyAlignment="1">
      <alignment horizontal="right" vertical="center"/>
    </xf>
    <xf numFmtId="176" fontId="8" fillId="15" borderId="22" xfId="3" applyNumberFormat="1" applyFont="1" applyFill="1" applyBorder="1" applyAlignment="1">
      <alignment horizontal="left" vertical="center"/>
    </xf>
    <xf numFmtId="176" fontId="8" fillId="15" borderId="22" xfId="3" applyNumberFormat="1" applyFont="1" applyFill="1" applyBorder="1" applyAlignment="1">
      <alignment horizontal="right" vertical="center"/>
    </xf>
    <xf numFmtId="176" fontId="8" fillId="0" borderId="16" xfId="0" applyNumberFormat="1" applyFont="1" applyBorder="1">
      <alignment vertical="center"/>
    </xf>
    <xf numFmtId="176" fontId="8" fillId="0" borderId="16" xfId="0" applyNumberFormat="1" applyFont="1" applyFill="1" applyBorder="1">
      <alignment vertical="center"/>
    </xf>
    <xf numFmtId="176" fontId="8" fillId="0" borderId="16" xfId="0" applyNumberFormat="1" applyFont="1" applyBorder="1" applyAlignment="1">
      <alignment horizontal="right" vertical="center"/>
    </xf>
    <xf numFmtId="176" fontId="8" fillId="0" borderId="0" xfId="3" applyNumberFormat="1" applyFont="1" applyFill="1" applyBorder="1">
      <alignment vertical="center"/>
    </xf>
    <xf numFmtId="176" fontId="8" fillId="0" borderId="0" xfId="3" applyNumberFormat="1" applyFont="1" applyBorder="1">
      <alignment vertical="center"/>
    </xf>
    <xf numFmtId="176" fontId="8" fillId="0" borderId="23" xfId="0" applyNumberFormat="1" applyFont="1" applyBorder="1">
      <alignment vertical="center"/>
    </xf>
    <xf numFmtId="176" fontId="8" fillId="0" borderId="23" xfId="0" applyNumberFormat="1" applyFont="1" applyFill="1" applyBorder="1">
      <alignment vertical="center"/>
    </xf>
    <xf numFmtId="176" fontId="8" fillId="0" borderId="23" xfId="0" applyNumberFormat="1" applyFont="1" applyBorder="1" applyAlignment="1">
      <alignment horizontal="right" vertical="center"/>
    </xf>
    <xf numFmtId="176" fontId="8" fillId="0" borderId="23" xfId="3" applyNumberFormat="1" applyFont="1" applyFill="1" applyBorder="1">
      <alignment vertical="center"/>
    </xf>
    <xf numFmtId="176" fontId="8" fillId="0" borderId="23" xfId="3" applyNumberFormat="1" applyFont="1" applyBorder="1">
      <alignment vertical="center"/>
    </xf>
    <xf numFmtId="176" fontId="8" fillId="0" borderId="0" xfId="0" applyNumberFormat="1" applyFont="1" applyBorder="1">
      <alignment vertical="center"/>
    </xf>
    <xf numFmtId="176" fontId="8" fillId="0" borderId="0" xfId="0" applyNumberFormat="1" applyFont="1" applyFill="1" applyBorder="1">
      <alignment vertical="center"/>
    </xf>
    <xf numFmtId="176" fontId="8" fillId="0" borderId="0" xfId="0" applyNumberFormat="1" applyFont="1" applyAlignment="1">
      <alignment horizontal="right" vertical="center"/>
    </xf>
    <xf numFmtId="176" fontId="22" fillId="0" borderId="0" xfId="3" applyNumberFormat="1" applyFont="1" applyFill="1">
      <alignment vertical="center"/>
    </xf>
    <xf numFmtId="176" fontId="22" fillId="0" borderId="0" xfId="3" applyNumberFormat="1" applyFont="1">
      <alignment vertical="center"/>
    </xf>
    <xf numFmtId="176" fontId="8" fillId="16" borderId="21" xfId="1" applyNumberFormat="1" applyFont="1" applyFill="1" applyBorder="1" applyAlignment="1">
      <alignment horizontal="right" vertical="center"/>
    </xf>
    <xf numFmtId="176" fontId="8" fillId="0" borderId="24" xfId="0" applyNumberFormat="1" applyFont="1" applyBorder="1">
      <alignment vertical="center"/>
    </xf>
    <xf numFmtId="176" fontId="8" fillId="0" borderId="24" xfId="0" applyNumberFormat="1" applyFont="1" applyFill="1" applyBorder="1">
      <alignment vertical="center"/>
    </xf>
    <xf numFmtId="176" fontId="8" fillId="0" borderId="24" xfId="0" applyNumberFormat="1" applyFont="1" applyBorder="1" applyAlignment="1">
      <alignment horizontal="right" vertical="center"/>
    </xf>
    <xf numFmtId="176" fontId="8" fillId="0" borderId="24" xfId="3" applyNumberFormat="1" applyFont="1" applyFill="1" applyBorder="1">
      <alignment vertical="center"/>
    </xf>
    <xf numFmtId="176" fontId="8" fillId="0" borderId="24" xfId="3" applyNumberFormat="1" applyFont="1" applyBorder="1">
      <alignment vertical="center"/>
    </xf>
    <xf numFmtId="176" fontId="8" fillId="0" borderId="0" xfId="3" applyNumberFormat="1" applyFont="1" applyFill="1">
      <alignment vertical="center"/>
    </xf>
    <xf numFmtId="176" fontId="8" fillId="0" borderId="0" xfId="3" applyNumberFormat="1" applyFont="1">
      <alignment vertical="center"/>
    </xf>
    <xf numFmtId="181" fontId="8" fillId="16" borderId="21" xfId="1" applyNumberFormat="1" applyFont="1" applyFill="1" applyBorder="1" applyAlignment="1">
      <alignment horizontal="right" vertical="center"/>
    </xf>
    <xf numFmtId="181" fontId="8" fillId="10" borderId="22" xfId="1" applyNumberFormat="1" applyFont="1" applyFill="1" applyBorder="1" applyAlignment="1">
      <alignment horizontal="right" vertical="center"/>
    </xf>
    <xf numFmtId="181" fontId="8" fillId="11" borderId="22" xfId="1" applyNumberFormat="1" applyFont="1" applyFill="1" applyBorder="1" applyAlignment="1">
      <alignment horizontal="right" vertical="center"/>
    </xf>
    <xf numFmtId="181" fontId="8" fillId="12" borderId="22" xfId="1" applyNumberFormat="1" applyFont="1" applyFill="1" applyBorder="1" applyAlignment="1">
      <alignment horizontal="right" vertical="center"/>
    </xf>
    <xf numFmtId="181" fontId="8" fillId="13" borderId="22" xfId="1" applyNumberFormat="1" applyFont="1" applyFill="1" applyBorder="1" applyAlignment="1">
      <alignment horizontal="right" vertical="center"/>
    </xf>
    <xf numFmtId="181" fontId="8" fillId="14" borderId="22" xfId="1" applyNumberFormat="1" applyFont="1" applyFill="1" applyBorder="1" applyAlignment="1">
      <alignment horizontal="right" vertical="center"/>
    </xf>
    <xf numFmtId="181" fontId="8" fillId="15" borderId="22" xfId="1" applyNumberFormat="1" applyFont="1" applyFill="1" applyBorder="1" applyAlignment="1">
      <alignment horizontal="right" vertical="center"/>
    </xf>
    <xf numFmtId="181" fontId="8" fillId="0" borderId="16" xfId="0" applyNumberFormat="1" applyFont="1" applyBorder="1">
      <alignment vertical="center"/>
    </xf>
    <xf numFmtId="181" fontId="8" fillId="0" borderId="16" xfId="0" applyNumberFormat="1" applyFont="1" applyBorder="1" applyAlignment="1">
      <alignment horizontal="right" vertical="center"/>
    </xf>
    <xf numFmtId="181" fontId="8" fillId="0" borderId="0" xfId="3" applyNumberFormat="1" applyFont="1" applyFill="1" applyBorder="1">
      <alignment vertical="center"/>
    </xf>
    <xf numFmtId="181" fontId="8" fillId="0" borderId="0" xfId="3" applyNumberFormat="1" applyFont="1" applyBorder="1">
      <alignment vertical="center"/>
    </xf>
    <xf numFmtId="181" fontId="8" fillId="0" borderId="23" xfId="0" applyNumberFormat="1" applyFont="1" applyBorder="1">
      <alignment vertical="center"/>
    </xf>
    <xf numFmtId="181" fontId="8" fillId="0" borderId="23" xfId="0" applyNumberFormat="1" applyFont="1" applyBorder="1" applyAlignment="1">
      <alignment horizontal="right" vertical="center"/>
    </xf>
    <xf numFmtId="181" fontId="8" fillId="0" borderId="23" xfId="3" applyNumberFormat="1" applyFont="1" applyFill="1" applyBorder="1">
      <alignment vertical="center"/>
    </xf>
    <xf numFmtId="181" fontId="8" fillId="0" borderId="23" xfId="3" applyNumberFormat="1" applyFont="1" applyBorder="1">
      <alignment vertical="center"/>
    </xf>
    <xf numFmtId="178" fontId="8" fillId="16" borderId="21" xfId="1" applyNumberFormat="1" applyFont="1" applyFill="1" applyBorder="1" applyAlignment="1">
      <alignment horizontal="right" vertical="center"/>
    </xf>
    <xf numFmtId="178" fontId="8" fillId="10" borderId="22" xfId="1" applyNumberFormat="1" applyFont="1" applyFill="1" applyBorder="1" applyAlignment="1">
      <alignment horizontal="right" vertical="center"/>
    </xf>
    <xf numFmtId="178" fontId="8" fillId="11" borderId="22" xfId="1" applyNumberFormat="1" applyFont="1" applyFill="1" applyBorder="1" applyAlignment="1">
      <alignment horizontal="right" vertical="center"/>
    </xf>
    <xf numFmtId="178" fontId="8" fillId="12" borderId="22" xfId="1" applyNumberFormat="1" applyFont="1" applyFill="1" applyBorder="1" applyAlignment="1">
      <alignment horizontal="right" vertical="center"/>
    </xf>
    <xf numFmtId="178" fontId="8" fillId="13" borderId="22" xfId="1" applyNumberFormat="1" applyFont="1" applyFill="1" applyBorder="1" applyAlignment="1">
      <alignment horizontal="right" vertical="center"/>
    </xf>
    <xf numFmtId="178" fontId="8" fillId="14" borderId="22" xfId="1" applyNumberFormat="1" applyFont="1" applyFill="1" applyBorder="1" applyAlignment="1">
      <alignment horizontal="right" vertical="center"/>
    </xf>
    <xf numFmtId="178" fontId="8" fillId="15" borderId="22" xfId="1" applyNumberFormat="1" applyFont="1" applyFill="1" applyBorder="1" applyAlignment="1">
      <alignment horizontal="right" vertical="center"/>
    </xf>
    <xf numFmtId="178" fontId="8" fillId="0" borderId="16" xfId="0" applyNumberFormat="1" applyFont="1" applyFill="1" applyBorder="1">
      <alignment vertical="center"/>
    </xf>
    <xf numFmtId="178" fontId="8" fillId="0" borderId="16" xfId="0" applyNumberFormat="1" applyFont="1" applyBorder="1">
      <alignment vertical="center"/>
    </xf>
    <xf numFmtId="178" fontId="4" fillId="0" borderId="5" xfId="0" applyNumberFormat="1" applyFont="1" applyBorder="1" applyAlignment="1">
      <alignment horizontal="right" vertical="center"/>
    </xf>
    <xf numFmtId="178" fontId="8" fillId="0" borderId="0" xfId="3" applyNumberFormat="1" applyFont="1" applyFill="1" applyBorder="1">
      <alignment vertical="center"/>
    </xf>
    <xf numFmtId="178" fontId="8" fillId="0" borderId="0" xfId="3" applyNumberFormat="1" applyFont="1" applyBorder="1">
      <alignment vertical="center"/>
    </xf>
    <xf numFmtId="178" fontId="8" fillId="0" borderId="23" xfId="0" applyNumberFormat="1" applyFont="1" applyFill="1" applyBorder="1">
      <alignment vertical="center"/>
    </xf>
    <xf numFmtId="178" fontId="8" fillId="0" borderId="23" xfId="0" applyNumberFormat="1" applyFont="1" applyBorder="1">
      <alignment vertical="center"/>
    </xf>
    <xf numFmtId="178" fontId="8" fillId="0" borderId="23" xfId="0" applyNumberFormat="1" applyFont="1" applyBorder="1" applyAlignment="1">
      <alignment horizontal="right" vertical="center"/>
    </xf>
    <xf numFmtId="178" fontId="8" fillId="0" borderId="23" xfId="3" applyNumberFormat="1" applyFont="1" applyFill="1" applyBorder="1">
      <alignment vertical="center"/>
    </xf>
    <xf numFmtId="178" fontId="8" fillId="0" borderId="23" xfId="3" applyNumberFormat="1" applyFont="1" applyBorder="1">
      <alignment vertical="center"/>
    </xf>
    <xf numFmtId="178" fontId="8"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right" vertical="center"/>
    </xf>
    <xf numFmtId="178" fontId="22" fillId="0" borderId="0" xfId="3" applyNumberFormat="1" applyFont="1" applyFill="1">
      <alignment vertical="center"/>
    </xf>
    <xf numFmtId="178" fontId="22" fillId="0" borderId="0" xfId="3" applyNumberFormat="1" applyFont="1">
      <alignment vertical="center"/>
    </xf>
    <xf numFmtId="178" fontId="8" fillId="0" borderId="5" xfId="0" applyNumberFormat="1" applyFont="1" applyFill="1" applyBorder="1">
      <alignment vertical="center"/>
    </xf>
    <xf numFmtId="178" fontId="8" fillId="0" borderId="5" xfId="0" applyNumberFormat="1" applyFont="1" applyFill="1" applyBorder="1" applyAlignment="1">
      <alignment horizontal="right" vertical="center"/>
    </xf>
    <xf numFmtId="178" fontId="8" fillId="0" borderId="21" xfId="3" applyNumberFormat="1" applyFont="1" applyFill="1" applyBorder="1" applyAlignment="1">
      <alignment vertical="center" wrapText="1"/>
    </xf>
    <xf numFmtId="178" fontId="8" fillId="0" borderId="21" xfId="1" applyNumberFormat="1" applyFont="1" applyFill="1" applyBorder="1" applyAlignment="1">
      <alignment horizontal="right" vertical="center"/>
    </xf>
    <xf numFmtId="178" fontId="8" fillId="0" borderId="22" xfId="1" applyNumberFormat="1" applyFont="1" applyFill="1" applyBorder="1" applyAlignment="1">
      <alignment horizontal="right" vertical="center"/>
    </xf>
    <xf numFmtId="178" fontId="8" fillId="0" borderId="16" xfId="3" applyNumberFormat="1" applyFont="1" applyFill="1" applyBorder="1">
      <alignment vertical="center"/>
    </xf>
    <xf numFmtId="178" fontId="8" fillId="0" borderId="16" xfId="3" applyNumberFormat="1" applyFont="1" applyBorder="1">
      <alignment vertical="center"/>
    </xf>
    <xf numFmtId="178" fontId="8" fillId="0" borderId="0" xfId="0" applyNumberFormat="1" applyFont="1" applyBorder="1" applyAlignment="1">
      <alignment horizontal="right" vertical="center"/>
    </xf>
    <xf numFmtId="178" fontId="8" fillId="0" borderId="25" xfId="0" applyNumberFormat="1" applyFont="1" applyFill="1" applyBorder="1">
      <alignment vertical="center"/>
    </xf>
    <xf numFmtId="178" fontId="8" fillId="0" borderId="25" xfId="0" applyNumberFormat="1" applyFont="1" applyBorder="1">
      <alignment vertical="center"/>
    </xf>
    <xf numFmtId="178" fontId="8" fillId="0" borderId="26" xfId="0" applyNumberFormat="1" applyFont="1" applyBorder="1" applyAlignment="1">
      <alignment horizontal="right" vertical="center"/>
    </xf>
    <xf numFmtId="178" fontId="8" fillId="0" borderId="25" xfId="3" applyNumberFormat="1" applyFont="1" applyFill="1" applyBorder="1">
      <alignment vertical="center"/>
    </xf>
    <xf numFmtId="178" fontId="8" fillId="0" borderId="25" xfId="3" applyNumberFormat="1" applyFont="1" applyBorder="1">
      <alignment vertical="center"/>
    </xf>
    <xf numFmtId="178" fontId="8" fillId="0" borderId="8" xfId="0" applyNumberFormat="1" applyFont="1" applyFill="1" applyBorder="1">
      <alignment vertical="center"/>
    </xf>
    <xf numFmtId="178" fontId="8" fillId="0" borderId="8" xfId="0" applyNumberFormat="1" applyFont="1" applyBorder="1">
      <alignment vertical="center"/>
    </xf>
    <xf numFmtId="178" fontId="8" fillId="0" borderId="8" xfId="3" applyNumberFormat="1" applyFont="1" applyFill="1" applyBorder="1">
      <alignment vertical="center"/>
    </xf>
    <xf numFmtId="178" fontId="8" fillId="0" borderId="8" xfId="3" applyNumberFormat="1" applyFont="1" applyBorder="1">
      <alignment vertical="center"/>
    </xf>
    <xf numFmtId="178" fontId="8" fillId="0" borderId="24" xfId="0" applyNumberFormat="1" applyFont="1" applyFill="1" applyBorder="1">
      <alignment vertical="center"/>
    </xf>
    <xf numFmtId="178" fontId="8" fillId="0" borderId="24" xfId="0" applyNumberFormat="1" applyFont="1" applyBorder="1">
      <alignment vertical="center"/>
    </xf>
    <xf numFmtId="178" fontId="8" fillId="0" borderId="24" xfId="3" applyNumberFormat="1" applyFont="1" applyFill="1" applyBorder="1">
      <alignment vertical="center"/>
    </xf>
    <xf numFmtId="178" fontId="8" fillId="0" borderId="24" xfId="3" applyNumberFormat="1" applyFont="1" applyBorder="1">
      <alignment vertical="center"/>
    </xf>
    <xf numFmtId="178" fontId="8" fillId="0" borderId="16" xfId="0" applyNumberFormat="1" applyFont="1" applyBorder="1" applyAlignment="1">
      <alignment horizontal="right" vertical="center"/>
    </xf>
    <xf numFmtId="0" fontId="20" fillId="0" borderId="0" xfId="0" applyFont="1">
      <alignment vertical="center"/>
    </xf>
    <xf numFmtId="0" fontId="20" fillId="2" borderId="2" xfId="0" applyFont="1" applyFill="1" applyBorder="1">
      <alignment vertical="center"/>
    </xf>
    <xf numFmtId="0" fontId="20" fillId="2" borderId="0" xfId="0" applyFont="1" applyFill="1" applyBorder="1">
      <alignment vertical="center"/>
    </xf>
    <xf numFmtId="0" fontId="23" fillId="0" borderId="0" xfId="0" applyFont="1" applyBorder="1">
      <alignment vertical="center"/>
    </xf>
    <xf numFmtId="177" fontId="20" fillId="16" borderId="21" xfId="3" applyNumberFormat="1" applyFont="1" applyFill="1" applyBorder="1" applyAlignment="1">
      <alignment horizontal="left" vertical="center"/>
    </xf>
    <xf numFmtId="176" fontId="20" fillId="10" borderId="22" xfId="3" applyNumberFormat="1" applyFont="1" applyFill="1" applyBorder="1" applyAlignment="1">
      <alignment horizontal="left" vertical="center"/>
    </xf>
    <xf numFmtId="176" fontId="20" fillId="11" borderId="22" xfId="3" applyNumberFormat="1" applyFont="1" applyFill="1" applyBorder="1" applyAlignment="1">
      <alignment horizontal="left" vertical="center"/>
    </xf>
    <xf numFmtId="176" fontId="20" fillId="12" borderId="22" xfId="3" applyNumberFormat="1" applyFont="1" applyFill="1" applyBorder="1" applyAlignment="1">
      <alignment horizontal="left" vertical="center"/>
    </xf>
    <xf numFmtId="176" fontId="20" fillId="13" borderId="22" xfId="3" applyNumberFormat="1" applyFont="1" applyFill="1" applyBorder="1" applyAlignment="1">
      <alignment horizontal="left" vertical="center"/>
    </xf>
    <xf numFmtId="176" fontId="20" fillId="14" borderId="22" xfId="3" applyNumberFormat="1" applyFont="1" applyFill="1" applyBorder="1" applyAlignment="1">
      <alignment horizontal="left" vertical="center"/>
    </xf>
    <xf numFmtId="176" fontId="20" fillId="15" borderId="22" xfId="3" applyNumberFormat="1" applyFont="1" applyFill="1" applyBorder="1" applyAlignment="1">
      <alignment horizontal="left" vertical="center"/>
    </xf>
    <xf numFmtId="0" fontId="20" fillId="0" borderId="16" xfId="0" applyFont="1" applyBorder="1">
      <alignment vertical="center"/>
    </xf>
    <xf numFmtId="0" fontId="20" fillId="0" borderId="23" xfId="0" applyFont="1" applyBorder="1" applyAlignment="1">
      <alignment horizontal="left" vertical="center" indent="1"/>
    </xf>
    <xf numFmtId="0" fontId="20" fillId="0" borderId="0" xfId="0" applyFont="1" applyBorder="1">
      <alignment vertical="center"/>
    </xf>
    <xf numFmtId="0" fontId="20" fillId="0" borderId="24" xfId="0" applyFont="1" applyBorder="1">
      <alignment vertical="center"/>
    </xf>
    <xf numFmtId="176" fontId="20" fillId="0" borderId="23" xfId="0" applyNumberFormat="1" applyFont="1" applyBorder="1" applyAlignment="1">
      <alignment horizontal="left" vertical="center" indent="1"/>
    </xf>
    <xf numFmtId="182" fontId="20" fillId="0" borderId="23" xfId="0" applyNumberFormat="1" applyFont="1" applyBorder="1" applyAlignment="1">
      <alignment horizontal="left" vertical="center" indent="1"/>
    </xf>
    <xf numFmtId="0" fontId="20" fillId="0" borderId="5" xfId="0" applyFont="1" applyFill="1" applyBorder="1">
      <alignment vertical="center"/>
    </xf>
    <xf numFmtId="0" fontId="20" fillId="0" borderId="16" xfId="0" applyFont="1" applyBorder="1" applyAlignment="1">
      <alignment horizontal="left" vertical="center" indent="2"/>
    </xf>
    <xf numFmtId="0" fontId="20" fillId="0" borderId="25" xfId="0" applyFont="1" applyBorder="1" applyAlignment="1">
      <alignment horizontal="left" vertical="center"/>
    </xf>
    <xf numFmtId="0" fontId="20" fillId="0" borderId="8" xfId="0" applyFont="1" applyBorder="1" applyAlignment="1">
      <alignment horizontal="left" vertical="center"/>
    </xf>
    <xf numFmtId="0" fontId="24" fillId="0" borderId="8" xfId="0" applyFont="1" applyBorder="1" applyAlignment="1">
      <alignment horizontal="left" vertical="center"/>
    </xf>
    <xf numFmtId="0" fontId="20" fillId="0" borderId="24" xfId="0" applyFont="1" applyBorder="1" applyAlignment="1">
      <alignment horizontal="left" vertical="center"/>
    </xf>
    <xf numFmtId="0" fontId="23" fillId="0" borderId="0" xfId="0" applyFont="1" applyAlignment="1">
      <alignment horizontal="left" vertical="center" wrapText="1"/>
    </xf>
    <xf numFmtId="0" fontId="20" fillId="0" borderId="3" xfId="0" applyFont="1" applyBorder="1" applyAlignment="1">
      <alignment vertical="center" wrapText="1"/>
    </xf>
    <xf numFmtId="0" fontId="25" fillId="0" borderId="0" xfId="0" applyFont="1" applyAlignment="1">
      <alignment vertical="center"/>
    </xf>
    <xf numFmtId="0" fontId="26" fillId="0" borderId="0" xfId="0" applyFont="1" applyAlignment="1">
      <alignment vertical="center"/>
    </xf>
    <xf numFmtId="0" fontId="20" fillId="0" borderId="0" xfId="0" applyFont="1" applyFill="1">
      <alignment vertical="center"/>
    </xf>
    <xf numFmtId="0" fontId="20" fillId="0" borderId="0" xfId="0" applyFont="1" applyAlignment="1">
      <alignment horizontal="right"/>
    </xf>
    <xf numFmtId="0" fontId="20" fillId="0" borderId="0" xfId="0" applyFont="1" applyFill="1" applyAlignment="1">
      <alignment horizontal="right"/>
    </xf>
    <xf numFmtId="0" fontId="20" fillId="0" borderId="0" xfId="0" applyFont="1" applyFill="1" applyAlignment="1">
      <alignment horizontal="center"/>
    </xf>
    <xf numFmtId="0" fontId="20" fillId="2" borderId="2" xfId="0" applyFont="1" applyFill="1" applyBorder="1" applyAlignment="1">
      <alignment vertical="center"/>
    </xf>
    <xf numFmtId="0" fontId="20" fillId="0" borderId="0" xfId="0" applyFont="1" applyFill="1" applyAlignment="1">
      <alignment vertical="center"/>
    </xf>
    <xf numFmtId="0" fontId="27" fillId="2" borderId="2" xfId="0" applyFont="1" applyFill="1" applyBorder="1" applyAlignment="1">
      <alignment vertical="center" shrinkToFit="1"/>
    </xf>
    <xf numFmtId="0" fontId="20" fillId="2" borderId="0" xfId="0" applyFont="1" applyFill="1" applyBorder="1" applyAlignment="1">
      <alignment vertical="center"/>
    </xf>
    <xf numFmtId="0" fontId="28" fillId="2" borderId="0" xfId="0" quotePrefix="1" applyFont="1" applyFill="1" applyBorder="1" applyAlignment="1">
      <alignment horizontal="center" vertical="center"/>
    </xf>
    <xf numFmtId="0" fontId="28" fillId="2" borderId="28" xfId="0" quotePrefix="1" applyFont="1" applyFill="1" applyBorder="1" applyAlignment="1">
      <alignment horizontal="center" vertical="center"/>
    </xf>
    <xf numFmtId="0" fontId="20" fillId="0" borderId="0" xfId="0" applyFont="1" applyBorder="1" applyAlignment="1">
      <alignment vertical="center"/>
    </xf>
    <xf numFmtId="0" fontId="23" fillId="0" borderId="0" xfId="0" applyFont="1" applyBorder="1" applyAlignment="1">
      <alignment vertical="center"/>
    </xf>
    <xf numFmtId="178" fontId="23" fillId="0" borderId="0" xfId="0" applyNumberFormat="1" applyFont="1" applyBorder="1" applyAlignment="1">
      <alignment vertical="center"/>
    </xf>
    <xf numFmtId="179" fontId="23" fillId="0" borderId="0" xfId="1" applyNumberFormat="1" applyFont="1" applyFill="1" applyBorder="1" applyAlignment="1">
      <alignment vertical="center"/>
    </xf>
    <xf numFmtId="0" fontId="23" fillId="0" borderId="0" xfId="0" applyFont="1">
      <alignment vertical="center"/>
    </xf>
    <xf numFmtId="0" fontId="23" fillId="0" borderId="0" xfId="0" applyFont="1" applyFill="1">
      <alignment vertical="center"/>
    </xf>
    <xf numFmtId="0" fontId="27" fillId="2" borderId="27" xfId="0" applyFont="1" applyFill="1" applyBorder="1" applyAlignment="1">
      <alignment horizontal="center" vertical="center" shrinkToFit="1"/>
    </xf>
    <xf numFmtId="0" fontId="4" fillId="0" borderId="0" xfId="0" applyFont="1" applyAlignment="1">
      <alignment horizontal="right" vertical="center"/>
    </xf>
    <xf numFmtId="0" fontId="1" fillId="0" borderId="0" xfId="4">
      <alignment vertical="center"/>
    </xf>
    <xf numFmtId="0" fontId="30" fillId="0" borderId="0" xfId="4" applyFont="1" applyFill="1">
      <alignment vertical="center"/>
    </xf>
    <xf numFmtId="0" fontId="31" fillId="0" borderId="0" xfId="4" applyFont="1">
      <alignment vertical="center"/>
    </xf>
    <xf numFmtId="0" fontId="32" fillId="0" borderId="0" xfId="4" applyFont="1" applyFill="1">
      <alignment vertical="center"/>
    </xf>
    <xf numFmtId="0" fontId="33" fillId="0" borderId="0" xfId="4" applyFont="1" applyAlignment="1">
      <alignment horizontal="right" vertical="center"/>
    </xf>
    <xf numFmtId="0" fontId="8" fillId="0" borderId="0" xfId="4" applyFont="1" applyFill="1" applyAlignment="1">
      <alignment vertical="center"/>
    </xf>
    <xf numFmtId="0" fontId="34" fillId="2" borderId="0" xfId="4" quotePrefix="1" applyFont="1" applyFill="1" applyAlignment="1">
      <alignment horizontal="center" vertical="center"/>
    </xf>
    <xf numFmtId="38" fontId="35" fillId="2" borderId="0" xfId="5" quotePrefix="1" applyFont="1" applyFill="1" applyAlignment="1">
      <alignment horizontal="center" vertical="center"/>
    </xf>
    <xf numFmtId="0" fontId="1" fillId="0" borderId="0" xfId="4" applyFill="1">
      <alignment vertical="center"/>
    </xf>
    <xf numFmtId="0" fontId="36" fillId="0" borderId="0" xfId="4" applyFont="1" applyBorder="1" applyAlignment="1">
      <alignment vertical="center"/>
    </xf>
    <xf numFmtId="0" fontId="37" fillId="0" borderId="0" xfId="4" applyFont="1" applyFill="1" applyBorder="1" applyAlignment="1">
      <alignment vertical="center"/>
    </xf>
    <xf numFmtId="0" fontId="33" fillId="0" borderId="0" xfId="4" applyFont="1">
      <alignment vertical="center"/>
    </xf>
    <xf numFmtId="0" fontId="36" fillId="0" borderId="8" xfId="4" applyFont="1" applyBorder="1" applyAlignment="1">
      <alignment horizontal="left" vertical="center" indent="1"/>
    </xf>
    <xf numFmtId="0" fontId="37" fillId="0" borderId="8" xfId="4" applyFont="1" applyFill="1" applyBorder="1" applyAlignment="1">
      <alignment horizontal="left" vertical="center" indent="1"/>
    </xf>
    <xf numFmtId="0" fontId="33" fillId="0" borderId="8" xfId="4" applyFont="1" applyBorder="1">
      <alignment vertical="center"/>
    </xf>
    <xf numFmtId="0" fontId="33" fillId="0" borderId="8" xfId="4" applyFont="1" applyBorder="1" applyAlignment="1">
      <alignment horizontal="left" vertical="center" indent="2"/>
    </xf>
    <xf numFmtId="0" fontId="20" fillId="0" borderId="8" xfId="4" applyFont="1" applyFill="1" applyBorder="1" applyAlignment="1">
      <alignment horizontal="left" vertical="center" indent="2"/>
    </xf>
    <xf numFmtId="38" fontId="33" fillId="0" borderId="8" xfId="1" applyFont="1" applyBorder="1">
      <alignment vertical="center"/>
    </xf>
    <xf numFmtId="0" fontId="39" fillId="0" borderId="8" xfId="4" applyFont="1" applyBorder="1" applyAlignment="1">
      <alignment horizontal="left" vertical="center" indent="2"/>
    </xf>
    <xf numFmtId="0" fontId="33" fillId="0" borderId="0" xfId="4" applyFont="1" applyBorder="1" applyAlignment="1">
      <alignment horizontal="left" vertical="center" indent="2"/>
    </xf>
    <xf numFmtId="0" fontId="20" fillId="0" borderId="0" xfId="4" applyFont="1" applyFill="1" applyBorder="1" applyAlignment="1">
      <alignment horizontal="left" vertical="center" indent="2"/>
    </xf>
    <xf numFmtId="38" fontId="33" fillId="0" borderId="16" xfId="1" applyFont="1" applyBorder="1">
      <alignment vertical="center"/>
    </xf>
    <xf numFmtId="0" fontId="33" fillId="0" borderId="29" xfId="4" applyFont="1" applyBorder="1" applyAlignment="1">
      <alignment horizontal="left" vertical="center" indent="2"/>
    </xf>
    <xf numFmtId="0" fontId="20" fillId="0" borderId="29" xfId="4" applyFont="1" applyFill="1" applyBorder="1" applyAlignment="1">
      <alignment horizontal="left" vertical="center" indent="2"/>
    </xf>
    <xf numFmtId="38" fontId="33" fillId="0" borderId="29" xfId="1" applyFont="1" applyBorder="1">
      <alignment vertical="center"/>
    </xf>
    <xf numFmtId="0" fontId="33" fillId="0" borderId="30" xfId="4" applyFont="1" applyBorder="1" applyAlignment="1">
      <alignment horizontal="left" vertical="center" indent="2"/>
    </xf>
    <xf numFmtId="0" fontId="20" fillId="0" borderId="30" xfId="4" applyFont="1" applyFill="1" applyBorder="1" applyAlignment="1">
      <alignment horizontal="left" vertical="center" indent="2"/>
    </xf>
    <xf numFmtId="0" fontId="36" fillId="0" borderId="31" xfId="4" applyFont="1" applyBorder="1" applyAlignment="1">
      <alignment horizontal="left" vertical="center" indent="2"/>
    </xf>
    <xf numFmtId="0" fontId="37" fillId="0" borderId="31" xfId="4" applyFont="1" applyFill="1" applyBorder="1" applyAlignment="1">
      <alignment horizontal="left" vertical="center" indent="2"/>
    </xf>
    <xf numFmtId="38" fontId="33" fillId="0" borderId="31" xfId="1" applyFont="1" applyBorder="1">
      <alignment vertical="center"/>
    </xf>
    <xf numFmtId="0" fontId="36" fillId="0" borderId="0" xfId="4" applyFont="1" applyBorder="1" applyAlignment="1">
      <alignment horizontal="left" vertical="center" indent="1"/>
    </xf>
    <xf numFmtId="0" fontId="37" fillId="0" borderId="0" xfId="4" applyFont="1" applyFill="1" applyBorder="1" applyAlignment="1">
      <alignment horizontal="left" vertical="center" indent="1"/>
    </xf>
    <xf numFmtId="38" fontId="33" fillId="0" borderId="0" xfId="1" applyFont="1" applyBorder="1">
      <alignment vertical="center"/>
    </xf>
    <xf numFmtId="0" fontId="33" fillId="0" borderId="8" xfId="4" applyFont="1" applyBorder="1" applyAlignment="1">
      <alignment horizontal="left" vertical="center" indent="3"/>
    </xf>
    <xf numFmtId="0" fontId="20" fillId="0" borderId="8" xfId="4" applyFont="1" applyFill="1" applyBorder="1" applyAlignment="1">
      <alignment horizontal="left" vertical="center"/>
    </xf>
    <xf numFmtId="0" fontId="33" fillId="0" borderId="32" xfId="4" applyFont="1" applyBorder="1" applyAlignment="1">
      <alignment horizontal="left" vertical="center" indent="3"/>
    </xf>
    <xf numFmtId="0" fontId="20" fillId="0" borderId="32" xfId="4" applyFont="1" applyFill="1" applyBorder="1" applyAlignment="1">
      <alignment horizontal="left" vertical="center"/>
    </xf>
    <xf numFmtId="38" fontId="33" fillId="0" borderId="32" xfId="1" applyFont="1" applyBorder="1">
      <alignment vertical="center"/>
    </xf>
    <xf numFmtId="0" fontId="36" fillId="0" borderId="33" xfId="4" applyFont="1" applyBorder="1" applyAlignment="1">
      <alignment horizontal="left" vertical="center" indent="2"/>
    </xf>
    <xf numFmtId="0" fontId="37" fillId="0" borderId="33" xfId="4" applyFont="1" applyFill="1" applyBorder="1" applyAlignment="1">
      <alignment horizontal="left" vertical="center" indent="2"/>
    </xf>
    <xf numFmtId="38" fontId="33" fillId="0" borderId="33" xfId="1" applyFont="1" applyBorder="1">
      <alignment vertical="center"/>
    </xf>
    <xf numFmtId="0" fontId="36" fillId="0" borderId="34" xfId="4" applyFont="1" applyBorder="1" applyAlignment="1">
      <alignment vertical="center"/>
    </xf>
    <xf numFmtId="0" fontId="37" fillId="0" borderId="34" xfId="4" applyFont="1" applyFill="1" applyBorder="1" applyAlignment="1">
      <alignment horizontal="left" vertical="center"/>
    </xf>
    <xf numFmtId="38" fontId="33" fillId="0" borderId="34" xfId="1" applyFont="1" applyBorder="1">
      <alignment vertical="center"/>
    </xf>
    <xf numFmtId="0" fontId="36" fillId="0" borderId="0" xfId="4" applyFont="1" applyFill="1">
      <alignment vertical="center"/>
    </xf>
    <xf numFmtId="0" fontId="33" fillId="2" borderId="0" xfId="4" applyFont="1" applyFill="1" applyAlignment="1">
      <alignment vertical="center"/>
    </xf>
    <xf numFmtId="0" fontId="35" fillId="2" borderId="0" xfId="4" quotePrefix="1" applyFont="1" applyFill="1" applyAlignment="1">
      <alignment horizontal="center" vertical="center"/>
    </xf>
    <xf numFmtId="177" fontId="33" fillId="0" borderId="0" xfId="4" applyNumberFormat="1" applyFont="1" applyBorder="1" applyAlignment="1">
      <alignment vertical="center"/>
    </xf>
    <xf numFmtId="0" fontId="36" fillId="0" borderId="8" xfId="4" applyFont="1" applyBorder="1" applyAlignment="1">
      <alignment vertical="center"/>
    </xf>
    <xf numFmtId="0" fontId="37" fillId="0" borderId="8" xfId="4" applyFont="1" applyFill="1" applyBorder="1" applyAlignment="1">
      <alignment vertical="center"/>
    </xf>
    <xf numFmtId="0" fontId="33" fillId="0" borderId="8" xfId="4" applyFont="1" applyBorder="1" applyAlignment="1">
      <alignment horizontal="left" vertical="center" wrapText="1"/>
    </xf>
    <xf numFmtId="0" fontId="36" fillId="0" borderId="35" xfId="4" applyFont="1" applyBorder="1" applyAlignment="1">
      <alignment horizontal="left" vertical="center" indent="2"/>
    </xf>
    <xf numFmtId="0" fontId="37" fillId="0" borderId="35" xfId="4" applyFont="1" applyFill="1" applyBorder="1" applyAlignment="1">
      <alignment horizontal="left" vertical="center" indent="2"/>
    </xf>
    <xf numFmtId="38" fontId="33" fillId="0" borderId="35" xfId="1" applyFont="1" applyBorder="1">
      <alignment vertical="center"/>
    </xf>
    <xf numFmtId="0" fontId="36" fillId="0" borderId="0" xfId="4" applyFont="1" applyAlignment="1">
      <alignment horizontal="left" vertical="center" indent="1"/>
    </xf>
    <xf numFmtId="0" fontId="37" fillId="0" borderId="0" xfId="4" applyFont="1" applyFill="1" applyAlignment="1">
      <alignment horizontal="left" vertical="center" indent="1"/>
    </xf>
    <xf numFmtId="38" fontId="33" fillId="0" borderId="5" xfId="1" applyFont="1" applyBorder="1">
      <alignment vertical="center"/>
    </xf>
    <xf numFmtId="0" fontId="33" fillId="0" borderId="8" xfId="4" applyFont="1" applyBorder="1" applyAlignment="1">
      <alignment horizontal="justify" vertical="center" wrapText="1"/>
    </xf>
    <xf numFmtId="0" fontId="33" fillId="0" borderId="0" xfId="4" applyFont="1" applyAlignment="1">
      <alignment horizontal="justify" vertical="center" wrapText="1"/>
    </xf>
    <xf numFmtId="0" fontId="36" fillId="0" borderId="18" xfId="4" applyFont="1" applyBorder="1" applyAlignment="1">
      <alignment horizontal="left" vertical="center" indent="1"/>
    </xf>
    <xf numFmtId="0" fontId="37" fillId="0" borderId="18" xfId="4" applyFont="1" applyFill="1" applyBorder="1" applyAlignment="1">
      <alignment horizontal="left" vertical="center" indent="1"/>
    </xf>
    <xf numFmtId="38" fontId="33" fillId="0" borderId="18" xfId="1" applyFont="1" applyBorder="1">
      <alignment vertical="center"/>
    </xf>
    <xf numFmtId="0" fontId="36" fillId="0" borderId="2" xfId="4" applyFont="1" applyBorder="1">
      <alignment vertical="center"/>
    </xf>
    <xf numFmtId="0" fontId="37" fillId="0" borderId="2" xfId="4" applyFont="1" applyFill="1" applyBorder="1">
      <alignment vertical="center"/>
    </xf>
    <xf numFmtId="0" fontId="33" fillId="0" borderId="16" xfId="4" applyFont="1" applyBorder="1" applyAlignment="1">
      <alignment horizontal="left" vertical="center" indent="2"/>
    </xf>
    <xf numFmtId="0" fontId="20" fillId="0" borderId="16" xfId="4" applyFont="1" applyFill="1" applyBorder="1" applyAlignment="1">
      <alignment horizontal="left" vertical="center" indent="2"/>
    </xf>
    <xf numFmtId="176" fontId="33" fillId="0" borderId="8" xfId="1" applyNumberFormat="1" applyFont="1" applyBorder="1">
      <alignment vertical="center"/>
    </xf>
    <xf numFmtId="38" fontId="33" fillId="0" borderId="0" xfId="1" applyFont="1">
      <alignment vertical="center"/>
    </xf>
    <xf numFmtId="0" fontId="36" fillId="0" borderId="35" xfId="4" applyFont="1" applyBorder="1" applyAlignment="1">
      <alignment horizontal="left" vertical="center" indent="1"/>
    </xf>
    <xf numFmtId="0" fontId="37" fillId="0" borderId="35" xfId="4" applyFont="1" applyFill="1" applyBorder="1" applyAlignment="1">
      <alignment horizontal="left" vertical="center" indent="1"/>
    </xf>
    <xf numFmtId="0" fontId="36" fillId="0" borderId="34" xfId="4" applyFont="1" applyBorder="1">
      <alignment vertical="center"/>
    </xf>
    <xf numFmtId="0" fontId="37" fillId="0" borderId="34" xfId="4" applyFont="1" applyFill="1" applyBorder="1">
      <alignment vertical="center"/>
    </xf>
    <xf numFmtId="0" fontId="33" fillId="0" borderId="0" xfId="4" applyFont="1" applyFill="1">
      <alignment vertical="center"/>
    </xf>
    <xf numFmtId="0" fontId="36" fillId="0" borderId="5" xfId="4" applyFont="1" applyBorder="1" applyAlignment="1">
      <alignment vertical="center"/>
    </xf>
    <xf numFmtId="0" fontId="37" fillId="0" borderId="5" xfId="4" applyFont="1" applyFill="1" applyBorder="1" applyAlignment="1">
      <alignment vertical="center"/>
    </xf>
    <xf numFmtId="176" fontId="33" fillId="0" borderId="5" xfId="5" applyNumberFormat="1" applyFont="1" applyBorder="1" applyAlignment="1">
      <alignment horizontal="right" vertical="center"/>
    </xf>
    <xf numFmtId="0" fontId="20" fillId="0" borderId="8" xfId="4" applyFont="1" applyFill="1" applyBorder="1" applyAlignment="1">
      <alignment horizontal="justify" vertical="center" wrapText="1"/>
    </xf>
    <xf numFmtId="176" fontId="33" fillId="0" borderId="8" xfId="5" applyNumberFormat="1" applyFont="1" applyBorder="1" applyAlignment="1">
      <alignment horizontal="right" vertical="center" wrapText="1"/>
    </xf>
    <xf numFmtId="176" fontId="33" fillId="0" borderId="8" xfId="5" applyNumberFormat="1" applyFont="1" applyBorder="1" applyAlignment="1">
      <alignment horizontal="right" vertical="center"/>
    </xf>
    <xf numFmtId="0" fontId="20" fillId="0" borderId="8" xfId="4" applyFont="1" applyFill="1" applyBorder="1" applyAlignment="1">
      <alignment vertical="center" wrapText="1"/>
    </xf>
    <xf numFmtId="0" fontId="20" fillId="0" borderId="8" xfId="4" applyFont="1" applyFill="1" applyBorder="1">
      <alignment vertical="center"/>
    </xf>
    <xf numFmtId="0" fontId="20" fillId="0" borderId="0" xfId="4" applyFont="1" applyFill="1" applyBorder="1">
      <alignment vertical="center"/>
    </xf>
    <xf numFmtId="176" fontId="33" fillId="0" borderId="0" xfId="5" applyNumberFormat="1" applyFont="1" applyBorder="1" applyAlignment="1">
      <alignment horizontal="right" vertical="center"/>
    </xf>
    <xf numFmtId="0" fontId="36" fillId="0" borderId="23" xfId="4" applyFont="1" applyBorder="1" applyAlignment="1">
      <alignment vertical="center"/>
    </xf>
    <xf numFmtId="176" fontId="33" fillId="0" borderId="23" xfId="5" applyNumberFormat="1" applyFont="1" applyBorder="1" applyAlignment="1">
      <alignment horizontal="right" vertical="center"/>
    </xf>
    <xf numFmtId="0" fontId="20" fillId="0" borderId="0" xfId="4" applyFont="1" applyFill="1">
      <alignment vertical="center"/>
    </xf>
    <xf numFmtId="0" fontId="36" fillId="0" borderId="8" xfId="4" applyFont="1" applyBorder="1" applyAlignment="1">
      <alignment horizontal="justify" vertical="center" wrapText="1"/>
    </xf>
    <xf numFmtId="0" fontId="33" fillId="0" borderId="0" xfId="4" applyFont="1" applyBorder="1">
      <alignment vertical="center"/>
    </xf>
    <xf numFmtId="0" fontId="30" fillId="0" borderId="0" xfId="4" applyFont="1" applyFill="1" applyAlignment="1">
      <alignment vertical="center"/>
    </xf>
    <xf numFmtId="0" fontId="1" fillId="0" borderId="0" xfId="4" applyFill="1" applyAlignment="1">
      <alignment vertical="center"/>
    </xf>
    <xf numFmtId="0" fontId="1" fillId="0" borderId="0" xfId="4" applyFont="1">
      <alignment vertical="center"/>
    </xf>
    <xf numFmtId="0" fontId="1" fillId="0" borderId="0" xfId="4" applyFont="1" applyAlignment="1">
      <alignment vertical="center"/>
    </xf>
    <xf numFmtId="0" fontId="36" fillId="0" borderId="0" xfId="4" applyFont="1" applyBorder="1" applyAlignment="1">
      <alignment vertical="center" wrapText="1"/>
    </xf>
    <xf numFmtId="0" fontId="36" fillId="0" borderId="0" xfId="4" applyFont="1" applyFill="1" applyBorder="1" applyAlignment="1">
      <alignment vertical="center"/>
    </xf>
    <xf numFmtId="0" fontId="33" fillId="0" borderId="8" xfId="4" applyFont="1" applyBorder="1" applyAlignment="1">
      <alignment horizontal="left" vertical="center" wrapText="1" indent="2"/>
    </xf>
    <xf numFmtId="0" fontId="33" fillId="0" borderId="8" xfId="4" applyFont="1" applyFill="1" applyBorder="1" applyAlignment="1">
      <alignment horizontal="left" vertical="center"/>
    </xf>
    <xf numFmtId="0" fontId="33" fillId="0" borderId="8" xfId="4" applyFont="1" applyFill="1" applyBorder="1" applyAlignment="1">
      <alignment horizontal="left" vertical="center" wrapText="1" indent="2"/>
    </xf>
    <xf numFmtId="176" fontId="20" fillId="0" borderId="8" xfId="4" applyNumberFormat="1" applyFont="1" applyFill="1" applyBorder="1" applyAlignment="1">
      <alignment horizontal="right" vertical="center"/>
    </xf>
    <xf numFmtId="176" fontId="20" fillId="0" borderId="8" xfId="4" applyNumberFormat="1" applyFont="1" applyFill="1" applyBorder="1" applyAlignment="1">
      <alignment vertical="center"/>
    </xf>
    <xf numFmtId="49" fontId="39" fillId="0" borderId="8" xfId="4" applyNumberFormat="1" applyFont="1" applyFill="1" applyBorder="1" applyAlignment="1"/>
    <xf numFmtId="176" fontId="20" fillId="0" borderId="16" xfId="4" applyNumberFormat="1" applyFont="1" applyFill="1" applyBorder="1">
      <alignment vertical="center"/>
    </xf>
    <xf numFmtId="176" fontId="20" fillId="0" borderId="36" xfId="4" applyNumberFormat="1" applyFont="1" applyFill="1" applyBorder="1">
      <alignment vertical="center"/>
    </xf>
    <xf numFmtId="176" fontId="20" fillId="0" borderId="5" xfId="4" applyNumberFormat="1" applyFont="1" applyFill="1" applyBorder="1">
      <alignment vertical="center"/>
    </xf>
    <xf numFmtId="176" fontId="20" fillId="0" borderId="23" xfId="4" applyNumberFormat="1" applyFont="1" applyFill="1" applyBorder="1">
      <alignment vertical="center"/>
    </xf>
    <xf numFmtId="176" fontId="31" fillId="0" borderId="8" xfId="4" applyNumberFormat="1" applyFont="1" applyFill="1" applyBorder="1" applyAlignment="1">
      <alignment horizontal="right" vertical="center"/>
    </xf>
    <xf numFmtId="176" fontId="20" fillId="0" borderId="16" xfId="4" applyNumberFormat="1" applyFont="1" applyFill="1" applyBorder="1" applyAlignment="1">
      <alignment horizontal="right" vertical="center"/>
    </xf>
    <xf numFmtId="0" fontId="33" fillId="0" borderId="8" xfId="4" applyFont="1" applyFill="1" applyBorder="1" applyAlignment="1">
      <alignment vertical="center" wrapText="1"/>
    </xf>
    <xf numFmtId="0" fontId="33" fillId="0" borderId="8" xfId="4" applyFont="1" applyFill="1" applyBorder="1" applyAlignment="1">
      <alignment vertical="center"/>
    </xf>
    <xf numFmtId="0" fontId="36" fillId="0" borderId="37" xfId="4" applyFont="1" applyFill="1" applyBorder="1" applyAlignment="1">
      <alignment vertical="center" wrapText="1"/>
    </xf>
    <xf numFmtId="0" fontId="36" fillId="0" borderId="37" xfId="4" applyFont="1" applyFill="1" applyBorder="1" applyAlignment="1">
      <alignment vertical="center"/>
    </xf>
    <xf numFmtId="177" fontId="20" fillId="0" borderId="37" xfId="4" applyNumberFormat="1" applyFont="1" applyFill="1" applyBorder="1">
      <alignment vertical="center"/>
    </xf>
    <xf numFmtId="0" fontId="1" fillId="0" borderId="0" xfId="4" applyAlignment="1">
      <alignment vertical="center"/>
    </xf>
    <xf numFmtId="176" fontId="8" fillId="0" borderId="9" xfId="1" applyNumberFormat="1" applyFont="1" applyFill="1" applyBorder="1" applyAlignment="1">
      <alignment vertical="center"/>
    </xf>
    <xf numFmtId="38" fontId="8" fillId="0" borderId="6" xfId="1" applyFont="1" applyFill="1" applyBorder="1" applyAlignment="1">
      <alignment vertical="center"/>
    </xf>
    <xf numFmtId="176" fontId="8" fillId="0" borderId="40" xfId="1" applyNumberFormat="1" applyFont="1" applyFill="1" applyBorder="1" applyAlignment="1">
      <alignment vertical="center"/>
    </xf>
    <xf numFmtId="179" fontId="8" fillId="0" borderId="39" xfId="1" applyNumberFormat="1" applyFont="1" applyFill="1" applyBorder="1" applyAlignment="1">
      <alignment vertical="center"/>
    </xf>
    <xf numFmtId="179" fontId="8" fillId="0" borderId="9" xfId="1" applyNumberFormat="1" applyFont="1" applyFill="1" applyBorder="1" applyAlignment="1">
      <alignment vertical="center"/>
    </xf>
    <xf numFmtId="179" fontId="8" fillId="0" borderId="12" xfId="1" applyNumberFormat="1" applyFont="1" applyFill="1" applyBorder="1" applyAlignment="1">
      <alignment vertical="center"/>
    </xf>
    <xf numFmtId="179" fontId="8" fillId="0" borderId="6" xfId="1" applyNumberFormat="1" applyFont="1" applyFill="1" applyBorder="1" applyAlignment="1">
      <alignment vertical="center"/>
    </xf>
    <xf numFmtId="179" fontId="8" fillId="0" borderId="40" xfId="1" applyNumberFormat="1" applyFont="1" applyFill="1" applyBorder="1" applyAlignment="1">
      <alignment vertical="center"/>
    </xf>
    <xf numFmtId="178" fontId="8" fillId="0" borderId="12" xfId="1" applyNumberFormat="1" applyFont="1" applyFill="1" applyBorder="1" applyAlignment="1">
      <alignment vertical="center"/>
    </xf>
    <xf numFmtId="40" fontId="8" fillId="0" borderId="39" xfId="1" applyNumberFormat="1" applyFont="1" applyFill="1" applyBorder="1" applyAlignment="1">
      <alignment vertical="center"/>
    </xf>
    <xf numFmtId="40" fontId="8" fillId="0" borderId="9" xfId="1" applyNumberFormat="1" applyFont="1" applyFill="1" applyBorder="1" applyAlignment="1">
      <alignment vertical="center"/>
    </xf>
    <xf numFmtId="38" fontId="8" fillId="0" borderId="39" xfId="1" applyFont="1" applyFill="1" applyBorder="1" applyAlignment="1">
      <alignment vertical="center"/>
    </xf>
    <xf numFmtId="179" fontId="8" fillId="0" borderId="19" xfId="1" applyNumberFormat="1" applyFont="1" applyFill="1" applyBorder="1" applyAlignment="1">
      <alignment vertical="center"/>
    </xf>
    <xf numFmtId="0" fontId="8" fillId="17" borderId="0" xfId="0" applyFont="1" applyFill="1" applyAlignment="1">
      <alignment vertical="center"/>
    </xf>
    <xf numFmtId="0" fontId="0" fillId="17" borderId="0" xfId="0" applyFill="1" applyAlignment="1">
      <alignment vertical="center"/>
    </xf>
    <xf numFmtId="179" fontId="8" fillId="17" borderId="19" xfId="1" applyNumberFormat="1" applyFont="1" applyFill="1" applyBorder="1" applyAlignment="1">
      <alignment vertical="center"/>
    </xf>
    <xf numFmtId="179" fontId="8" fillId="17" borderId="20" xfId="1" applyNumberFormat="1" applyFont="1" applyFill="1" applyBorder="1" applyAlignment="1">
      <alignment vertical="center"/>
    </xf>
    <xf numFmtId="0" fontId="12" fillId="17" borderId="17" xfId="0" applyFont="1" applyFill="1" applyBorder="1" applyAlignment="1">
      <alignment vertical="center"/>
    </xf>
    <xf numFmtId="178" fontId="8" fillId="17" borderId="18" xfId="0" applyNumberFormat="1" applyFont="1" applyFill="1" applyBorder="1" applyAlignment="1">
      <alignment vertical="center"/>
    </xf>
    <xf numFmtId="0" fontId="20" fillId="0" borderId="5" xfId="0" applyFont="1" applyFill="1" applyBorder="1" applyAlignment="1">
      <alignment vertical="center"/>
    </xf>
    <xf numFmtId="0" fontId="12" fillId="0" borderId="4" xfId="0" applyFont="1" applyFill="1" applyBorder="1" applyAlignment="1">
      <alignment vertical="center"/>
    </xf>
    <xf numFmtId="176" fontId="8" fillId="0" borderId="5" xfId="1" applyNumberFormat="1" applyFont="1" applyFill="1" applyBorder="1" applyAlignment="1">
      <alignment vertical="center"/>
    </xf>
    <xf numFmtId="176" fontId="8" fillId="0" borderId="39" xfId="1" applyNumberFormat="1" applyFont="1" applyFill="1" applyBorder="1" applyAlignment="1">
      <alignment vertical="center"/>
    </xf>
    <xf numFmtId="0" fontId="12" fillId="0" borderId="7" xfId="0" applyFont="1" applyFill="1" applyBorder="1" applyAlignment="1">
      <alignment vertical="center"/>
    </xf>
    <xf numFmtId="176" fontId="12" fillId="0" borderId="8" xfId="1" applyNumberFormat="1" applyFont="1" applyFill="1" applyBorder="1" applyAlignment="1">
      <alignment horizontal="right" vertical="center"/>
    </xf>
    <xf numFmtId="176" fontId="12" fillId="0" borderId="9" xfId="1" applyNumberFormat="1" applyFont="1" applyFill="1" applyBorder="1" applyAlignment="1">
      <alignment horizontal="right" vertical="center"/>
    </xf>
    <xf numFmtId="176" fontId="12" fillId="0" borderId="8" xfId="1" applyNumberFormat="1" applyFont="1" applyFill="1" applyBorder="1" applyAlignment="1">
      <alignment vertical="center"/>
    </xf>
    <xf numFmtId="176" fontId="12" fillId="0" borderId="9" xfId="1" applyNumberFormat="1" applyFont="1" applyFill="1" applyBorder="1" applyAlignment="1">
      <alignment vertical="center"/>
    </xf>
    <xf numFmtId="0" fontId="12" fillId="0" borderId="10" xfId="0" applyFont="1" applyFill="1" applyBorder="1" applyAlignment="1">
      <alignment vertical="center"/>
    </xf>
    <xf numFmtId="0" fontId="12" fillId="0" borderId="13" xfId="0" applyFont="1" applyFill="1" applyBorder="1" applyAlignment="1">
      <alignment vertical="center"/>
    </xf>
    <xf numFmtId="176" fontId="8" fillId="0" borderId="14" xfId="1" applyNumberFormat="1" applyFont="1" applyFill="1" applyBorder="1" applyAlignment="1">
      <alignment vertical="center"/>
    </xf>
    <xf numFmtId="176" fontId="21" fillId="0" borderId="14" xfId="1" applyNumberFormat="1" applyFont="1" applyFill="1" applyBorder="1" applyAlignment="1">
      <alignment vertical="center"/>
    </xf>
    <xf numFmtId="181" fontId="8" fillId="0" borderId="14" xfId="1" applyNumberFormat="1" applyFont="1" applyFill="1" applyBorder="1" applyAlignment="1">
      <alignment vertical="center"/>
    </xf>
    <xf numFmtId="181" fontId="8" fillId="0" borderId="8" xfId="1" applyNumberFormat="1" applyFont="1" applyFill="1" applyBorder="1" applyAlignment="1">
      <alignment vertical="center"/>
    </xf>
    <xf numFmtId="178" fontId="8" fillId="0" borderId="11" xfId="1" applyNumberFormat="1" applyFont="1" applyFill="1" applyBorder="1" applyAlignment="1">
      <alignment horizontal="right" vertical="center"/>
    </xf>
    <xf numFmtId="0" fontId="12" fillId="0" borderId="7" xfId="0" applyFont="1" applyFill="1" applyBorder="1" applyAlignment="1">
      <alignment horizontal="left" vertical="center" indent="1"/>
    </xf>
    <xf numFmtId="0" fontId="12" fillId="0" borderId="15" xfId="0" applyFont="1" applyFill="1" applyBorder="1" applyAlignment="1">
      <alignment horizontal="left" vertical="center" indent="1"/>
    </xf>
    <xf numFmtId="178" fontId="8" fillId="0" borderId="16" xfId="1" applyNumberFormat="1" applyFont="1" applyFill="1" applyBorder="1" applyAlignment="1">
      <alignment vertical="center"/>
    </xf>
    <xf numFmtId="0" fontId="12" fillId="0" borderId="10" xfId="0" applyFont="1" applyFill="1" applyBorder="1" applyAlignment="1">
      <alignment horizontal="left" vertical="center" indent="2"/>
    </xf>
    <xf numFmtId="0" fontId="12" fillId="0" borderId="17" xfId="0" applyFont="1" applyFill="1" applyBorder="1" applyAlignment="1">
      <alignment vertical="center"/>
    </xf>
    <xf numFmtId="178" fontId="8" fillId="0" borderId="18" xfId="0" applyNumberFormat="1" applyFont="1" applyFill="1" applyBorder="1" applyAlignment="1">
      <alignment vertical="center"/>
    </xf>
    <xf numFmtId="0" fontId="8" fillId="0" borderId="0" xfId="0" applyFont="1" applyFill="1">
      <alignment vertical="center"/>
    </xf>
    <xf numFmtId="0" fontId="20" fillId="0" borderId="8" xfId="0" applyFont="1" applyFill="1" applyBorder="1" applyAlignment="1">
      <alignment vertical="center"/>
    </xf>
    <xf numFmtId="0" fontId="20" fillId="0" borderId="16" xfId="0" applyFont="1" applyFill="1" applyBorder="1" applyAlignment="1">
      <alignment vertical="center"/>
    </xf>
    <xf numFmtId="0" fontId="20" fillId="0" borderId="11" xfId="0" applyFont="1" applyFill="1" applyBorder="1" applyAlignment="1">
      <alignment vertical="center"/>
    </xf>
    <xf numFmtId="0" fontId="20" fillId="0" borderId="14" xfId="0" applyFont="1" applyFill="1" applyBorder="1" applyAlignment="1">
      <alignment vertical="center"/>
    </xf>
    <xf numFmtId="0" fontId="20" fillId="0" borderId="8" xfId="0" applyFont="1" applyFill="1" applyBorder="1" applyAlignment="1">
      <alignment horizontal="left" vertical="center" indent="1"/>
    </xf>
    <xf numFmtId="0" fontId="20" fillId="0" borderId="16" xfId="0" applyFont="1" applyFill="1" applyBorder="1" applyAlignment="1">
      <alignment horizontal="left" vertical="center" indent="1"/>
    </xf>
    <xf numFmtId="0" fontId="20" fillId="0" borderId="11" xfId="0" applyFont="1" applyFill="1" applyBorder="1" applyAlignment="1">
      <alignment horizontal="left" vertical="center" indent="2"/>
    </xf>
    <xf numFmtId="0" fontId="20" fillId="0" borderId="18" xfId="0" applyFont="1" applyFill="1" applyBorder="1" applyAlignment="1">
      <alignment vertical="center"/>
    </xf>
    <xf numFmtId="176" fontId="8" fillId="0" borderId="6" xfId="1" applyNumberFormat="1" applyFont="1" applyFill="1" applyBorder="1" applyAlignment="1">
      <alignment vertical="center"/>
    </xf>
    <xf numFmtId="178" fontId="8" fillId="0" borderId="0" xfId="1" applyNumberFormat="1" applyFont="1" applyFill="1" applyBorder="1" applyAlignment="1">
      <alignment vertical="center"/>
    </xf>
    <xf numFmtId="179" fontId="8" fillId="0" borderId="38" xfId="1" applyNumberFormat="1" applyFont="1" applyFill="1" applyBorder="1" applyAlignment="1">
      <alignment vertical="center"/>
    </xf>
    <xf numFmtId="0" fontId="12" fillId="0" borderId="0" xfId="0" applyFont="1" applyFill="1">
      <alignment vertical="center"/>
    </xf>
    <xf numFmtId="0" fontId="33" fillId="0" borderId="8" xfId="4" applyFont="1" applyFill="1" applyBorder="1" applyAlignment="1">
      <alignment horizontal="justify" vertical="center" wrapText="1"/>
    </xf>
    <xf numFmtId="0" fontId="40" fillId="0" borderId="0" xfId="0" applyFont="1" applyFill="1">
      <alignment vertical="center"/>
    </xf>
    <xf numFmtId="0" fontId="11" fillId="0" borderId="0" xfId="4" applyFont="1" applyFill="1" applyBorder="1" applyAlignment="1">
      <alignment horizontal="left" vertical="center" indent="3"/>
    </xf>
    <xf numFmtId="0" fontId="11" fillId="0" borderId="16" xfId="4" applyFont="1" applyFill="1" applyBorder="1" applyAlignment="1">
      <alignment horizontal="left" vertical="center" indent="3"/>
    </xf>
    <xf numFmtId="38" fontId="33" fillId="0" borderId="30" xfId="1" applyFont="1" applyBorder="1" applyAlignment="1">
      <alignment horizontal="right" vertical="center"/>
    </xf>
    <xf numFmtId="176" fontId="12" fillId="0" borderId="11" xfId="1" applyNumberFormat="1" applyFont="1" applyFill="1" applyBorder="1" applyAlignment="1">
      <alignment vertical="center"/>
    </xf>
    <xf numFmtId="176" fontId="12" fillId="0" borderId="14" xfId="1" applyNumberFormat="1" applyFont="1" applyFill="1" applyBorder="1" applyAlignment="1">
      <alignment vertical="center"/>
    </xf>
    <xf numFmtId="181" fontId="12" fillId="0" borderId="14" xfId="1" applyNumberFormat="1" applyFont="1" applyFill="1" applyBorder="1" applyAlignment="1">
      <alignment vertical="center"/>
    </xf>
    <xf numFmtId="38" fontId="12" fillId="0" borderId="39" xfId="1" applyFont="1" applyFill="1" applyBorder="1" applyAlignment="1">
      <alignment vertical="center"/>
    </xf>
    <xf numFmtId="38" fontId="12" fillId="0" borderId="9" xfId="1" applyFont="1" applyFill="1" applyBorder="1" applyAlignment="1">
      <alignment vertical="center"/>
    </xf>
    <xf numFmtId="38" fontId="12" fillId="0" borderId="12" xfId="1" applyFont="1" applyFill="1" applyBorder="1" applyAlignment="1">
      <alignment vertical="center"/>
    </xf>
    <xf numFmtId="40" fontId="12" fillId="0" borderId="6" xfId="1" applyNumberFormat="1" applyFont="1" applyFill="1" applyBorder="1" applyAlignment="1">
      <alignment vertical="center"/>
    </xf>
    <xf numFmtId="0" fontId="12" fillId="0" borderId="5" xfId="0" applyFont="1" applyFill="1" applyBorder="1" applyAlignment="1">
      <alignment vertical="center"/>
    </xf>
    <xf numFmtId="178" fontId="12" fillId="0" borderId="11" xfId="0" applyNumberFormat="1" applyFont="1" applyFill="1" applyBorder="1" applyAlignment="1">
      <alignment vertical="center"/>
    </xf>
    <xf numFmtId="0" fontId="12" fillId="0" borderId="16" xfId="0" applyFont="1" applyFill="1" applyBorder="1" applyAlignment="1">
      <alignment vertical="center"/>
    </xf>
    <xf numFmtId="178" fontId="12" fillId="0" borderId="40" xfId="1" applyNumberFormat="1" applyFont="1" applyFill="1" applyBorder="1" applyAlignment="1">
      <alignment vertical="center"/>
    </xf>
    <xf numFmtId="0" fontId="24" fillId="0" borderId="0" xfId="0" applyFont="1" applyFill="1">
      <alignment vertical="center"/>
    </xf>
    <xf numFmtId="0" fontId="24" fillId="0" borderId="8" xfId="4" applyFont="1" applyFill="1" applyBorder="1" applyAlignment="1">
      <alignment vertical="center" wrapText="1"/>
    </xf>
    <xf numFmtId="0" fontId="39" fillId="0" borderId="8" xfId="4" applyFont="1" applyFill="1" applyBorder="1" applyAlignment="1">
      <alignment horizontal="left" vertical="center"/>
    </xf>
    <xf numFmtId="0" fontId="39" fillId="0" borderId="8" xfId="4" applyFont="1" applyFill="1" applyBorder="1" applyAlignment="1">
      <alignment horizontal="left" vertical="center" wrapText="1" indent="2"/>
    </xf>
    <xf numFmtId="0" fontId="39" fillId="0" borderId="16" xfId="4" applyFont="1" applyFill="1" applyBorder="1" applyAlignment="1">
      <alignment horizontal="left" vertical="center" wrapText="1" indent="2"/>
    </xf>
    <xf numFmtId="0" fontId="39" fillId="0" borderId="16" xfId="4" applyFont="1" applyFill="1" applyBorder="1" applyAlignment="1">
      <alignment horizontal="left" vertical="center"/>
    </xf>
    <xf numFmtId="0" fontId="39" fillId="0" borderId="36" xfId="4" applyFont="1" applyFill="1" applyBorder="1" applyAlignment="1">
      <alignment horizontal="left" vertical="center" wrapText="1" indent="3"/>
    </xf>
    <xf numFmtId="0" fontId="39" fillId="0" borderId="36" xfId="4" applyFont="1" applyFill="1" applyBorder="1" applyAlignment="1">
      <alignment horizontal="left" vertical="center"/>
    </xf>
    <xf numFmtId="0" fontId="39" fillId="0" borderId="5" xfId="4" applyFont="1" applyFill="1" applyBorder="1" applyAlignment="1">
      <alignment horizontal="left" vertical="center" wrapText="1" indent="2"/>
    </xf>
    <xf numFmtId="0" fontId="39" fillId="0" borderId="5" xfId="4" applyFont="1" applyFill="1" applyBorder="1" applyAlignment="1">
      <alignment horizontal="left" vertical="center"/>
    </xf>
    <xf numFmtId="0" fontId="44" fillId="0" borderId="23" xfId="4" applyFont="1" applyFill="1" applyBorder="1" applyAlignment="1">
      <alignment horizontal="left" vertical="center" wrapText="1" indent="3"/>
    </xf>
    <xf numFmtId="0" fontId="44" fillId="0" borderId="23" xfId="4" applyFont="1" applyFill="1" applyBorder="1" applyAlignment="1">
      <alignment horizontal="left" vertical="center"/>
    </xf>
    <xf numFmtId="0" fontId="44" fillId="0" borderId="5" xfId="4" applyFont="1" applyFill="1" applyBorder="1" applyAlignment="1">
      <alignment vertical="center" wrapText="1"/>
    </xf>
    <xf numFmtId="0" fontId="44" fillId="0" borderId="5" xfId="4" applyFont="1" applyFill="1" applyBorder="1" applyAlignment="1">
      <alignment vertical="center"/>
    </xf>
    <xf numFmtId="0" fontId="39" fillId="0" borderId="8" xfId="4" applyFont="1" applyFill="1" applyBorder="1" applyAlignment="1">
      <alignment horizontal="left" vertical="center" wrapText="1" indent="1"/>
    </xf>
    <xf numFmtId="0" fontId="39" fillId="0" borderId="16" xfId="4" applyFont="1" applyFill="1" applyBorder="1" applyAlignment="1">
      <alignment horizontal="left" vertical="center" wrapText="1" indent="1"/>
    </xf>
    <xf numFmtId="0" fontId="39" fillId="0" borderId="14" xfId="4" applyFont="1" applyFill="1" applyBorder="1" applyAlignment="1">
      <alignment vertical="center" wrapText="1"/>
    </xf>
    <xf numFmtId="0" fontId="39" fillId="0" borderId="14" xfId="4" applyFont="1" applyFill="1" applyBorder="1" applyAlignment="1">
      <alignment vertical="center"/>
    </xf>
    <xf numFmtId="0" fontId="39" fillId="0" borderId="8" xfId="4" applyFont="1" applyFill="1" applyBorder="1" applyAlignment="1">
      <alignment vertical="center" wrapText="1"/>
    </xf>
    <xf numFmtId="0" fontId="39" fillId="0" borderId="8" xfId="4" applyFont="1" applyFill="1" applyBorder="1" applyAlignment="1">
      <alignment vertical="center"/>
    </xf>
    <xf numFmtId="0" fontId="33" fillId="0" borderId="11" xfId="4" applyFont="1" applyBorder="1" applyAlignment="1">
      <alignment horizontal="left" vertical="center" wrapText="1"/>
    </xf>
    <xf numFmtId="0" fontId="20" fillId="0" borderId="11" xfId="4" applyFont="1" applyFill="1" applyBorder="1" applyAlignment="1">
      <alignment horizontal="left" vertical="center" indent="2"/>
    </xf>
    <xf numFmtId="38" fontId="33" fillId="0" borderId="11" xfId="1" applyFont="1" applyBorder="1">
      <alignment vertical="center"/>
    </xf>
    <xf numFmtId="38" fontId="33" fillId="0" borderId="8" xfId="1" applyFont="1" applyBorder="1" applyAlignment="1">
      <alignment horizontal="right" vertical="center"/>
    </xf>
    <xf numFmtId="0" fontId="33" fillId="0" borderId="5" xfId="4" applyFont="1" applyBorder="1" applyAlignment="1">
      <alignment horizontal="left" vertical="center" indent="2"/>
    </xf>
    <xf numFmtId="0" fontId="20" fillId="0" borderId="5" xfId="4" applyFont="1" applyFill="1" applyBorder="1" applyAlignment="1">
      <alignment horizontal="left" vertical="center" indent="2"/>
    </xf>
    <xf numFmtId="0" fontId="9" fillId="2" borderId="43" xfId="0" applyFont="1" applyFill="1" applyBorder="1" applyAlignment="1">
      <alignment vertical="center" shrinkToFit="1"/>
    </xf>
    <xf numFmtId="0" fontId="10" fillId="2" borderId="44" xfId="0" quotePrefix="1" applyFont="1" applyFill="1" applyBorder="1" applyAlignment="1">
      <alignment horizontal="center" vertical="center"/>
    </xf>
    <xf numFmtId="176" fontId="8" fillId="0" borderId="45" xfId="1" applyNumberFormat="1" applyFont="1" applyFill="1" applyBorder="1" applyAlignment="1">
      <alignment vertical="center"/>
    </xf>
    <xf numFmtId="176" fontId="12" fillId="0" borderId="46" xfId="1" applyNumberFormat="1" applyFont="1" applyFill="1" applyBorder="1" applyAlignment="1">
      <alignment horizontal="right" vertical="center"/>
    </xf>
    <xf numFmtId="176" fontId="12" fillId="0" borderId="46" xfId="1" applyNumberFormat="1" applyFont="1" applyFill="1" applyBorder="1" applyAlignment="1">
      <alignment vertical="center"/>
    </xf>
    <xf numFmtId="176" fontId="8" fillId="0" borderId="47" xfId="1" applyNumberFormat="1" applyFont="1" applyFill="1" applyBorder="1" applyAlignment="1">
      <alignment vertical="center"/>
    </xf>
    <xf numFmtId="176" fontId="8" fillId="0" borderId="48" xfId="1" applyNumberFormat="1" applyFont="1" applyFill="1" applyBorder="1" applyAlignment="1">
      <alignment vertical="center"/>
    </xf>
    <xf numFmtId="176" fontId="8" fillId="0" borderId="46" xfId="1" applyNumberFormat="1" applyFont="1" applyFill="1" applyBorder="1" applyAlignment="1">
      <alignment vertical="center"/>
    </xf>
    <xf numFmtId="179" fontId="8" fillId="0" borderId="46" xfId="1" applyNumberFormat="1" applyFont="1" applyFill="1" applyBorder="1" applyAlignment="1">
      <alignment vertical="center"/>
    </xf>
    <xf numFmtId="179" fontId="8" fillId="0" borderId="49" xfId="1" applyNumberFormat="1" applyFont="1" applyFill="1" applyBorder="1" applyAlignment="1">
      <alignment vertical="center"/>
    </xf>
    <xf numFmtId="38" fontId="12" fillId="0" borderId="46" xfId="1" applyFont="1" applyFill="1" applyBorder="1" applyAlignment="1">
      <alignment vertical="center"/>
    </xf>
    <xf numFmtId="38" fontId="12" fillId="0" borderId="49" xfId="1" applyFont="1" applyFill="1" applyBorder="1" applyAlignment="1">
      <alignment vertical="center"/>
    </xf>
    <xf numFmtId="40" fontId="12" fillId="0" borderId="48" xfId="1" applyNumberFormat="1" applyFont="1" applyFill="1" applyBorder="1" applyAlignment="1">
      <alignment vertical="center"/>
    </xf>
    <xf numFmtId="38" fontId="8" fillId="0" borderId="45" xfId="1" applyFont="1" applyFill="1" applyBorder="1" applyAlignment="1">
      <alignment vertical="center"/>
    </xf>
    <xf numFmtId="179" fontId="8" fillId="0" borderId="50" xfId="1" applyNumberFormat="1" applyFont="1" applyFill="1" applyBorder="1" applyAlignment="1">
      <alignment vertical="center"/>
    </xf>
    <xf numFmtId="176" fontId="8" fillId="0" borderId="51" xfId="1" applyNumberFormat="1" applyFont="1" applyFill="1" applyBorder="1" applyAlignment="1">
      <alignment vertical="center"/>
    </xf>
    <xf numFmtId="38" fontId="8" fillId="0" borderId="51" xfId="1" applyFont="1" applyFill="1" applyBorder="1" applyAlignment="1">
      <alignment vertical="center"/>
    </xf>
    <xf numFmtId="179" fontId="8" fillId="0" borderId="51" xfId="1" applyNumberFormat="1" applyFont="1" applyFill="1" applyBorder="1" applyAlignment="1">
      <alignment vertical="center"/>
    </xf>
    <xf numFmtId="40" fontId="12" fillId="0" borderId="51" xfId="1" applyNumberFormat="1" applyFont="1" applyFill="1" applyBorder="1" applyAlignment="1">
      <alignment vertical="center"/>
    </xf>
    <xf numFmtId="179" fontId="8" fillId="0" borderId="42" xfId="1" applyNumberFormat="1" applyFont="1" applyFill="1" applyBorder="1" applyAlignment="1">
      <alignment vertical="center"/>
    </xf>
    <xf numFmtId="178" fontId="12" fillId="0" borderId="47" xfId="1" applyNumberFormat="1" applyFont="1" applyFill="1" applyBorder="1" applyAlignment="1">
      <alignment vertical="center"/>
    </xf>
    <xf numFmtId="0" fontId="33" fillId="0" borderId="0" xfId="4" applyFont="1" applyFill="1" applyAlignment="1">
      <alignment horizontal="left" vertical="center" wrapText="1"/>
    </xf>
    <xf numFmtId="38" fontId="33" fillId="0" borderId="0" xfId="1" applyFont="1" applyFill="1" applyBorder="1">
      <alignment vertical="center"/>
    </xf>
    <xf numFmtId="0" fontId="37" fillId="0" borderId="23" xfId="4" applyFont="1" applyFill="1" applyBorder="1" applyAlignment="1">
      <alignment vertical="center"/>
    </xf>
    <xf numFmtId="0" fontId="37" fillId="0" borderId="8" xfId="4" applyFont="1" applyFill="1" applyBorder="1">
      <alignment vertical="center"/>
    </xf>
    <xf numFmtId="0" fontId="33" fillId="0" borderId="0" xfId="4" applyFont="1" applyFill="1" applyBorder="1" applyAlignment="1">
      <alignment vertical="center" wrapText="1"/>
    </xf>
    <xf numFmtId="176" fontId="20" fillId="0" borderId="0" xfId="4" applyNumberFormat="1" applyFont="1" applyFill="1" applyBorder="1">
      <alignment vertical="center"/>
    </xf>
    <xf numFmtId="0" fontId="33" fillId="0" borderId="11" xfId="4" applyFont="1" applyFill="1" applyBorder="1" applyAlignment="1">
      <alignment horizontal="left" vertical="center" indent="2"/>
    </xf>
    <xf numFmtId="38" fontId="33" fillId="0" borderId="11" xfId="1" applyFont="1" applyFill="1" applyBorder="1">
      <alignment vertical="center"/>
    </xf>
    <xf numFmtId="184" fontId="4" fillId="0" borderId="0" xfId="0" applyNumberFormat="1" applyFont="1">
      <alignment vertical="center"/>
    </xf>
    <xf numFmtId="0" fontId="27" fillId="2" borderId="43"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8" fillId="2" borderId="44" xfId="0" quotePrefix="1" applyFont="1" applyFill="1" applyBorder="1" applyAlignment="1">
      <alignment horizontal="center" vertical="center"/>
    </xf>
    <xf numFmtId="0" fontId="8" fillId="0" borderId="0" xfId="0" applyFont="1" applyFill="1" applyBorder="1" applyAlignment="1">
      <alignment vertical="center"/>
    </xf>
    <xf numFmtId="0" fontId="24" fillId="0" borderId="11" xfId="0" applyFont="1" applyFill="1" applyBorder="1" applyAlignment="1">
      <alignment vertical="center"/>
    </xf>
    <xf numFmtId="0" fontId="0" fillId="0" borderId="0" xfId="0" applyFill="1" applyBorder="1" applyAlignment="1">
      <alignment vertical="center"/>
    </xf>
    <xf numFmtId="178" fontId="8" fillId="0" borderId="14" xfId="1" applyNumberFormat="1" applyFont="1" applyFill="1" applyBorder="1" applyAlignment="1">
      <alignment horizontal="right" vertical="center"/>
    </xf>
    <xf numFmtId="176" fontId="8" fillId="19" borderId="45" xfId="1" applyNumberFormat="1" applyFont="1" applyFill="1" applyBorder="1" applyAlignment="1">
      <alignment vertical="center"/>
    </xf>
    <xf numFmtId="176" fontId="12" fillId="19" borderId="46" xfId="1" applyNumberFormat="1" applyFont="1" applyFill="1" applyBorder="1" applyAlignment="1">
      <alignment horizontal="right" vertical="center"/>
    </xf>
    <xf numFmtId="176" fontId="12" fillId="19" borderId="46" xfId="1" applyNumberFormat="1" applyFont="1" applyFill="1" applyBorder="1" applyAlignment="1">
      <alignment vertical="center"/>
    </xf>
    <xf numFmtId="176" fontId="8" fillId="19" borderId="47" xfId="1" applyNumberFormat="1" applyFont="1" applyFill="1" applyBorder="1" applyAlignment="1">
      <alignment vertical="center"/>
    </xf>
    <xf numFmtId="176" fontId="8" fillId="19" borderId="48" xfId="1" applyNumberFormat="1" applyFont="1" applyFill="1" applyBorder="1" applyAlignment="1">
      <alignment vertical="center"/>
    </xf>
    <xf numFmtId="176" fontId="8" fillId="19" borderId="46" xfId="1" applyNumberFormat="1" applyFont="1" applyFill="1" applyBorder="1" applyAlignment="1">
      <alignment vertical="center"/>
    </xf>
    <xf numFmtId="179" fontId="8" fillId="19" borderId="45" xfId="1" applyNumberFormat="1" applyFont="1" applyFill="1" applyBorder="1" applyAlignment="1">
      <alignment vertical="center"/>
    </xf>
    <xf numFmtId="179" fontId="8" fillId="19" borderId="46" xfId="1" applyNumberFormat="1" applyFont="1" applyFill="1" applyBorder="1" applyAlignment="1">
      <alignment vertical="center"/>
    </xf>
    <xf numFmtId="179" fontId="8" fillId="19" borderId="52" xfId="1" applyNumberFormat="1" applyFont="1" applyFill="1" applyBorder="1" applyAlignment="1">
      <alignment vertical="center"/>
    </xf>
    <xf numFmtId="178" fontId="8" fillId="19" borderId="48" xfId="1" applyNumberFormat="1" applyFont="1" applyFill="1" applyBorder="1" applyAlignment="1">
      <alignment vertical="center"/>
    </xf>
    <xf numFmtId="178" fontId="8" fillId="19" borderId="46" xfId="1" applyNumberFormat="1" applyFont="1" applyFill="1" applyBorder="1" applyAlignment="1">
      <alignment vertical="center"/>
    </xf>
    <xf numFmtId="179" fontId="8" fillId="19" borderId="47" xfId="1" applyNumberFormat="1" applyFont="1" applyFill="1" applyBorder="1" applyAlignment="1">
      <alignment vertical="center"/>
    </xf>
    <xf numFmtId="178" fontId="8" fillId="19" borderId="49" xfId="1" applyNumberFormat="1" applyFont="1" applyFill="1" applyBorder="1" applyAlignment="1">
      <alignment vertical="center"/>
    </xf>
    <xf numFmtId="178" fontId="8" fillId="19" borderId="44" xfId="1" applyNumberFormat="1" applyFont="1" applyFill="1" applyBorder="1" applyAlignment="1">
      <alignment vertical="center"/>
    </xf>
    <xf numFmtId="178" fontId="8" fillId="19" borderId="47" xfId="1" applyNumberFormat="1" applyFont="1" applyFill="1" applyBorder="1" applyAlignment="1">
      <alignment vertical="center"/>
    </xf>
    <xf numFmtId="181" fontId="8" fillId="19" borderId="45" xfId="1" applyNumberFormat="1" applyFont="1" applyFill="1" applyBorder="1" applyAlignment="1">
      <alignment vertical="center"/>
    </xf>
    <xf numFmtId="40" fontId="8" fillId="19" borderId="46" xfId="1" applyNumberFormat="1" applyFont="1" applyFill="1" applyBorder="1" applyAlignment="1">
      <alignment vertical="center"/>
    </xf>
    <xf numFmtId="179" fontId="8" fillId="19" borderId="49" xfId="1" applyNumberFormat="1" applyFont="1" applyFill="1" applyBorder="1" applyAlignment="1">
      <alignment horizontal="right" vertical="center"/>
    </xf>
    <xf numFmtId="178" fontId="8" fillId="19" borderId="48" xfId="1" applyNumberFormat="1" applyFont="1" applyFill="1" applyBorder="1" applyAlignment="1">
      <alignment horizontal="right" vertical="center"/>
    </xf>
    <xf numFmtId="38" fontId="12" fillId="19" borderId="45" xfId="1" applyFont="1" applyFill="1" applyBorder="1" applyAlignment="1">
      <alignment vertical="center"/>
    </xf>
    <xf numFmtId="38" fontId="12" fillId="19" borderId="46" xfId="1" applyFont="1" applyFill="1" applyBorder="1" applyAlignment="1">
      <alignment vertical="center"/>
    </xf>
    <xf numFmtId="38" fontId="12" fillId="19" borderId="49" xfId="1" applyFont="1" applyFill="1" applyBorder="1" applyAlignment="1">
      <alignment vertical="center"/>
    </xf>
    <xf numFmtId="40" fontId="12" fillId="19" borderId="48" xfId="1" applyNumberFormat="1" applyFont="1" applyFill="1" applyBorder="1" applyAlignment="1">
      <alignment vertical="center"/>
    </xf>
    <xf numFmtId="178" fontId="12" fillId="19" borderId="47" xfId="1" applyNumberFormat="1" applyFont="1" applyFill="1" applyBorder="1" applyAlignment="1">
      <alignment vertical="center"/>
    </xf>
    <xf numFmtId="38" fontId="8" fillId="19" borderId="45" xfId="1" applyFont="1" applyFill="1" applyBorder="1" applyAlignment="1">
      <alignment vertical="center"/>
    </xf>
    <xf numFmtId="179" fontId="8" fillId="19" borderId="49" xfId="1" applyNumberFormat="1" applyFont="1" applyFill="1" applyBorder="1" applyAlignment="1">
      <alignment vertical="center"/>
    </xf>
    <xf numFmtId="179" fontId="8" fillId="19" borderId="50" xfId="1" applyNumberFormat="1" applyFont="1" applyFill="1" applyBorder="1" applyAlignment="1">
      <alignment vertical="center"/>
    </xf>
    <xf numFmtId="0" fontId="8" fillId="20" borderId="22" xfId="0" applyFont="1" applyFill="1" applyBorder="1" applyAlignment="1">
      <alignment vertical="center" wrapText="1"/>
    </xf>
    <xf numFmtId="176" fontId="8" fillId="21" borderId="22" xfId="3" applyNumberFormat="1" applyFont="1" applyFill="1" applyBorder="1" applyAlignment="1">
      <alignment horizontal="left" vertical="center"/>
    </xf>
    <xf numFmtId="176" fontId="20" fillId="21" borderId="22" xfId="3" applyNumberFormat="1" applyFont="1" applyFill="1" applyBorder="1" applyAlignment="1">
      <alignment horizontal="left" vertical="center"/>
    </xf>
    <xf numFmtId="176" fontId="8" fillId="21" borderId="22" xfId="3" applyNumberFormat="1" applyFont="1" applyFill="1" applyBorder="1" applyAlignment="1">
      <alignment horizontal="right" vertical="center"/>
    </xf>
    <xf numFmtId="181" fontId="8" fillId="21" borderId="22" xfId="1" applyNumberFormat="1" applyFont="1" applyFill="1" applyBorder="1" applyAlignment="1">
      <alignment horizontal="right" vertical="center"/>
    </xf>
    <xf numFmtId="178" fontId="8" fillId="21" borderId="22" xfId="1" applyNumberFormat="1" applyFont="1" applyFill="1" applyBorder="1" applyAlignment="1">
      <alignment horizontal="right" vertical="center"/>
    </xf>
    <xf numFmtId="0" fontId="8" fillId="20" borderId="0" xfId="0" applyFont="1" applyFill="1" applyBorder="1" applyAlignment="1">
      <alignment vertical="center" wrapText="1"/>
    </xf>
    <xf numFmtId="0" fontId="8" fillId="0" borderId="0" xfId="0" applyFont="1" applyAlignment="1">
      <alignment horizontal="left" vertical="center" wrapText="1"/>
    </xf>
    <xf numFmtId="176" fontId="33" fillId="0" borderId="8" xfId="1" applyNumberFormat="1" applyFont="1" applyBorder="1" applyAlignment="1">
      <alignment horizontal="right" vertical="center"/>
    </xf>
    <xf numFmtId="38" fontId="33" fillId="0" borderId="0" xfId="4" applyNumberFormat="1" applyFont="1">
      <alignment vertical="center"/>
    </xf>
    <xf numFmtId="38" fontId="33" fillId="0" borderId="0" xfId="4" applyNumberFormat="1" applyFont="1" applyFill="1">
      <alignment vertical="center"/>
    </xf>
    <xf numFmtId="38" fontId="33" fillId="0" borderId="11" xfId="4" applyNumberFormat="1" applyFont="1" applyBorder="1">
      <alignment vertical="center"/>
    </xf>
    <xf numFmtId="176" fontId="33" fillId="0" borderId="5" xfId="1" applyNumberFormat="1" applyFont="1" applyBorder="1" applyAlignment="1">
      <alignment horizontal="right" vertical="center"/>
    </xf>
    <xf numFmtId="176" fontId="33" fillId="0" borderId="8" xfId="1" applyNumberFormat="1" applyFont="1" applyBorder="1" applyAlignment="1">
      <alignment horizontal="right" vertical="center" wrapText="1"/>
    </xf>
    <xf numFmtId="176" fontId="33" fillId="0" borderId="0" xfId="1" applyNumberFormat="1" applyFont="1" applyBorder="1" applyAlignment="1">
      <alignment horizontal="right" vertical="center"/>
    </xf>
    <xf numFmtId="176" fontId="33" fillId="0" borderId="23" xfId="1" applyNumberFormat="1" applyFont="1" applyBorder="1" applyAlignment="1">
      <alignment horizontal="right" vertical="center"/>
    </xf>
    <xf numFmtId="0" fontId="49" fillId="0" borderId="0" xfId="0" applyFont="1" applyAlignment="1">
      <alignment vertical="top"/>
    </xf>
    <xf numFmtId="0" fontId="0" fillId="0" borderId="0" xfId="0" applyAlignment="1"/>
    <xf numFmtId="176" fontId="20" fillId="0" borderId="8" xfId="4" applyNumberFormat="1" applyFont="1" applyBorder="1" applyAlignment="1">
      <alignment horizontal="right" vertical="center"/>
    </xf>
    <xf numFmtId="176" fontId="20" fillId="0" borderId="5" xfId="4" applyNumberFormat="1" applyFont="1" applyFill="1" applyBorder="1" applyAlignment="1">
      <alignment horizontal="right" vertical="center"/>
    </xf>
    <xf numFmtId="0" fontId="49" fillId="0" borderId="0" xfId="0" applyFont="1" applyAlignment="1">
      <alignment horizontal="right" vertical="top"/>
    </xf>
    <xf numFmtId="177" fontId="33" fillId="0" borderId="0" xfId="4" applyNumberFormat="1" applyFont="1">
      <alignment vertical="center"/>
    </xf>
    <xf numFmtId="176" fontId="20" fillId="0" borderId="8" xfId="4" applyNumberFormat="1" applyFont="1" applyBorder="1">
      <alignment vertical="center"/>
    </xf>
    <xf numFmtId="176" fontId="20" fillId="0" borderId="16" xfId="4" applyNumberFormat="1" applyFont="1" applyBorder="1">
      <alignment vertical="center"/>
    </xf>
    <xf numFmtId="176" fontId="20" fillId="0" borderId="36" xfId="4" applyNumberFormat="1" applyFont="1" applyBorder="1">
      <alignment vertical="center"/>
    </xf>
    <xf numFmtId="176" fontId="20" fillId="0" borderId="5" xfId="4" applyNumberFormat="1" applyFont="1" applyBorder="1">
      <alignment vertical="center"/>
    </xf>
    <xf numFmtId="176" fontId="20" fillId="0" borderId="23" xfId="4" applyNumberFormat="1" applyFont="1" applyBorder="1">
      <alignment vertical="center"/>
    </xf>
    <xf numFmtId="176" fontId="31" fillId="0" borderId="8" xfId="4" applyNumberFormat="1" applyFont="1" applyBorder="1" applyAlignment="1">
      <alignment horizontal="right" vertical="center"/>
    </xf>
    <xf numFmtId="176" fontId="20" fillId="0" borderId="16" xfId="4" applyNumberFormat="1" applyFont="1" applyBorder="1" applyAlignment="1">
      <alignment horizontal="right" vertical="center"/>
    </xf>
    <xf numFmtId="176" fontId="20" fillId="0" borderId="14" xfId="4" applyNumberFormat="1" applyFont="1" applyBorder="1">
      <alignment vertical="center"/>
    </xf>
    <xf numFmtId="176" fontId="20" fillId="0" borderId="0" xfId="4" applyNumberFormat="1" applyFont="1">
      <alignment vertical="center"/>
    </xf>
    <xf numFmtId="177" fontId="20" fillId="0" borderId="37" xfId="4" applyNumberFormat="1" applyFont="1" applyBorder="1">
      <alignment vertical="center"/>
    </xf>
    <xf numFmtId="176" fontId="20" fillId="0" borderId="14" xfId="4" applyNumberFormat="1" applyFont="1" applyFill="1" applyBorder="1" applyAlignment="1">
      <alignment horizontal="right" vertical="center"/>
    </xf>
    <xf numFmtId="185" fontId="8" fillId="0" borderId="46" xfId="1" applyNumberFormat="1" applyFont="1" applyFill="1" applyBorder="1" applyAlignment="1">
      <alignment vertical="center"/>
    </xf>
    <xf numFmtId="185" fontId="8" fillId="0" borderId="49" xfId="1" applyNumberFormat="1" applyFont="1" applyFill="1" applyBorder="1" applyAlignment="1">
      <alignment vertical="center"/>
    </xf>
    <xf numFmtId="185" fontId="8" fillId="0" borderId="51" xfId="1" applyNumberFormat="1" applyFont="1" applyFill="1" applyBorder="1" applyAlignment="1">
      <alignment vertical="center"/>
    </xf>
    <xf numFmtId="185" fontId="8" fillId="0" borderId="48" xfId="1" applyNumberFormat="1" applyFont="1" applyFill="1" applyBorder="1" applyAlignment="1">
      <alignment vertical="center"/>
    </xf>
    <xf numFmtId="185" fontId="8" fillId="0" borderId="9" xfId="1" applyNumberFormat="1" applyFont="1" applyFill="1" applyBorder="1" applyAlignment="1">
      <alignment vertical="center"/>
    </xf>
    <xf numFmtId="185" fontId="8" fillId="0" borderId="40" xfId="1" applyNumberFormat="1" applyFont="1" applyFill="1" applyBorder="1" applyAlignment="1">
      <alignment vertical="center"/>
    </xf>
    <xf numFmtId="185" fontId="8" fillId="0" borderId="47" xfId="1" applyNumberFormat="1" applyFont="1" applyFill="1" applyBorder="1" applyAlignment="1">
      <alignment vertical="center"/>
    </xf>
    <xf numFmtId="185" fontId="8" fillId="0" borderId="39" xfId="1" applyNumberFormat="1" applyFont="1" applyFill="1" applyBorder="1" applyAlignment="1">
      <alignment vertical="center"/>
    </xf>
    <xf numFmtId="185" fontId="8" fillId="0" borderId="45" xfId="1" applyNumberFormat="1" applyFont="1" applyFill="1" applyBorder="1" applyAlignment="1">
      <alignment vertical="center"/>
    </xf>
    <xf numFmtId="185" fontId="8" fillId="0" borderId="12" xfId="1" applyNumberFormat="1" applyFont="1" applyFill="1" applyBorder="1" applyAlignment="1">
      <alignment vertical="center"/>
    </xf>
    <xf numFmtId="185" fontId="8" fillId="0" borderId="38" xfId="1" applyNumberFormat="1" applyFont="1" applyFill="1" applyBorder="1" applyAlignment="1">
      <alignment vertical="center"/>
    </xf>
    <xf numFmtId="185" fontId="8" fillId="0" borderId="44" xfId="1" applyNumberFormat="1" applyFont="1" applyFill="1" applyBorder="1" applyAlignment="1">
      <alignment vertical="center"/>
    </xf>
    <xf numFmtId="182" fontId="8" fillId="0" borderId="39" xfId="1" applyNumberFormat="1" applyFont="1" applyFill="1" applyBorder="1" applyAlignment="1">
      <alignment vertical="center"/>
    </xf>
    <xf numFmtId="182" fontId="8" fillId="0" borderId="45" xfId="1" applyNumberFormat="1" applyFont="1" applyFill="1" applyBorder="1" applyAlignment="1">
      <alignment vertical="center"/>
    </xf>
    <xf numFmtId="182" fontId="8" fillId="0" borderId="9" xfId="1" applyNumberFormat="1" applyFont="1" applyFill="1" applyBorder="1" applyAlignment="1">
      <alignment vertical="center"/>
    </xf>
    <xf numFmtId="182" fontId="8" fillId="0" borderId="46" xfId="1" applyNumberFormat="1" applyFont="1" applyFill="1" applyBorder="1" applyAlignment="1">
      <alignment vertical="center"/>
    </xf>
    <xf numFmtId="176" fontId="8" fillId="21" borderId="22" xfId="1" applyNumberFormat="1" applyFont="1" applyFill="1" applyBorder="1" applyAlignment="1">
      <alignment horizontal="right" vertical="center"/>
    </xf>
    <xf numFmtId="183" fontId="4" fillId="0" borderId="0" xfId="0" applyNumberFormat="1" applyFont="1">
      <alignment vertical="center"/>
    </xf>
    <xf numFmtId="0" fontId="1" fillId="0" borderId="0" xfId="4" applyFill="1" applyAlignment="1">
      <alignment horizontal="right" vertical="center"/>
    </xf>
    <xf numFmtId="178" fontId="8" fillId="0" borderId="0" xfId="0" applyNumberFormat="1" applyFont="1" applyFill="1" applyAlignment="1">
      <alignment vertical="center"/>
    </xf>
    <xf numFmtId="178" fontId="8" fillId="0" borderId="39" xfId="1" applyNumberFormat="1" applyFont="1" applyFill="1" applyBorder="1" applyAlignment="1">
      <alignment vertical="center"/>
    </xf>
    <xf numFmtId="178" fontId="8" fillId="0" borderId="45" xfId="1" applyNumberFormat="1" applyFont="1" applyFill="1" applyBorder="1" applyAlignment="1">
      <alignment vertical="center"/>
    </xf>
    <xf numFmtId="178" fontId="8" fillId="19" borderId="45" xfId="1" applyNumberFormat="1" applyFont="1" applyFill="1" applyBorder="1" applyAlignment="1">
      <alignment vertical="center"/>
    </xf>
    <xf numFmtId="0" fontId="12" fillId="0" borderId="3" xfId="0" applyFont="1" applyFill="1" applyBorder="1" applyAlignment="1">
      <alignment vertical="center"/>
    </xf>
    <xf numFmtId="0" fontId="24" fillId="0" borderId="0" xfId="0" applyFont="1" applyFill="1" applyBorder="1" applyAlignment="1">
      <alignment vertical="center"/>
    </xf>
    <xf numFmtId="0" fontId="39" fillId="0" borderId="8" xfId="4" applyFont="1" applyFill="1" applyBorder="1" applyAlignment="1">
      <alignment horizontal="left" vertical="center" indent="1"/>
    </xf>
    <xf numFmtId="0" fontId="39" fillId="0" borderId="16" xfId="4" applyFont="1" applyFill="1" applyBorder="1" applyAlignment="1">
      <alignment horizontal="left" vertical="center" indent="1"/>
    </xf>
    <xf numFmtId="176" fontId="50" fillId="0" borderId="16" xfId="4" applyNumberFormat="1" applyFont="1" applyFill="1" applyBorder="1" applyAlignment="1">
      <alignment horizontal="right" vertical="center"/>
    </xf>
    <xf numFmtId="178" fontId="8" fillId="0" borderId="54" xfId="1" applyNumberFormat="1" applyFont="1" applyFill="1" applyBorder="1" applyAlignment="1">
      <alignment horizontal="right" vertical="center"/>
    </xf>
    <xf numFmtId="178" fontId="8" fillId="0" borderId="55" xfId="1" applyNumberFormat="1" applyFont="1" applyFill="1" applyBorder="1" applyAlignment="1">
      <alignment horizontal="right" vertical="center"/>
    </xf>
    <xf numFmtId="38" fontId="12" fillId="0" borderId="55" xfId="1" applyFont="1" applyFill="1" applyBorder="1" applyAlignment="1">
      <alignment vertical="center"/>
    </xf>
    <xf numFmtId="38" fontId="12" fillId="0" borderId="53" xfId="1" applyFont="1" applyFill="1" applyBorder="1" applyAlignment="1">
      <alignment vertical="center"/>
    </xf>
    <xf numFmtId="40" fontId="8" fillId="0" borderId="53" xfId="1" applyNumberFormat="1" applyFont="1" applyFill="1" applyBorder="1" applyAlignment="1">
      <alignment vertical="center"/>
    </xf>
    <xf numFmtId="178" fontId="8" fillId="22" borderId="47" xfId="1" applyNumberFormat="1" applyFont="1" applyFill="1" applyBorder="1" applyAlignment="1">
      <alignment vertical="center"/>
    </xf>
    <xf numFmtId="178" fontId="8" fillId="0" borderId="47" xfId="1" applyNumberFormat="1" applyFont="1" applyFill="1" applyBorder="1" applyAlignment="1">
      <alignment vertical="center"/>
    </xf>
    <xf numFmtId="176" fontId="12" fillId="0" borderId="48" xfId="1" applyNumberFormat="1" applyFont="1" applyFill="1" applyBorder="1" applyAlignment="1">
      <alignment vertical="center"/>
    </xf>
    <xf numFmtId="176" fontId="12" fillId="22" borderId="48" xfId="1" applyNumberFormat="1" applyFont="1" applyFill="1" applyBorder="1" applyAlignment="1">
      <alignment vertical="center"/>
    </xf>
    <xf numFmtId="178" fontId="8" fillId="0" borderId="57" xfId="1" applyNumberFormat="1" applyFont="1" applyFill="1" applyBorder="1" applyAlignment="1">
      <alignment vertical="center"/>
    </xf>
    <xf numFmtId="178" fontId="8" fillId="0" borderId="58" xfId="1" applyNumberFormat="1" applyFont="1" applyFill="1" applyBorder="1" applyAlignment="1">
      <alignment vertical="center"/>
    </xf>
    <xf numFmtId="176" fontId="12" fillId="0" borderId="57" xfId="1" applyNumberFormat="1" applyFont="1" applyFill="1" applyBorder="1" applyAlignment="1">
      <alignment vertical="center"/>
    </xf>
    <xf numFmtId="178" fontId="8" fillId="0" borderId="51" xfId="1" applyNumberFormat="1" applyFont="1" applyFill="1" applyBorder="1" applyAlignment="1">
      <alignment vertical="center"/>
    </xf>
    <xf numFmtId="178" fontId="8" fillId="0" borderId="40" xfId="1" applyNumberFormat="1" applyFont="1" applyFill="1" applyBorder="1" applyAlignment="1">
      <alignment vertical="center"/>
    </xf>
    <xf numFmtId="176" fontId="12" fillId="0" borderId="51" xfId="1" applyNumberFormat="1" applyFont="1" applyFill="1" applyBorder="1" applyAlignment="1">
      <alignment vertical="center"/>
    </xf>
    <xf numFmtId="178" fontId="8" fillId="0" borderId="48" xfId="1" applyNumberFormat="1" applyFont="1" applyFill="1" applyBorder="1" applyAlignment="1">
      <alignment horizontal="right" vertical="center"/>
    </xf>
    <xf numFmtId="178" fontId="8" fillId="22" borderId="56" xfId="1" applyNumberFormat="1" applyFont="1" applyFill="1" applyBorder="1" applyAlignment="1">
      <alignment vertical="center"/>
    </xf>
    <xf numFmtId="38" fontId="33" fillId="0" borderId="60" xfId="1" applyFont="1" applyBorder="1">
      <alignment vertical="center"/>
    </xf>
    <xf numFmtId="0" fontId="33" fillId="0" borderId="59" xfId="4" applyFont="1" applyFill="1" applyBorder="1">
      <alignment vertical="center"/>
    </xf>
    <xf numFmtId="0" fontId="49" fillId="0" borderId="0" xfId="0" applyFont="1" applyBorder="1" applyAlignment="1">
      <alignment vertical="top"/>
    </xf>
    <xf numFmtId="0" fontId="1" fillId="0" borderId="0" xfId="4" applyBorder="1">
      <alignment vertical="center"/>
    </xf>
    <xf numFmtId="179" fontId="8" fillId="0" borderId="45" xfId="1" applyNumberFormat="1" applyFont="1" applyFill="1" applyBorder="1" applyAlignment="1">
      <alignment vertical="center"/>
    </xf>
    <xf numFmtId="0" fontId="20" fillId="0" borderId="0" xfId="0" applyFont="1" applyAlignment="1">
      <alignment horizontal="left" vertical="center" wrapText="1"/>
    </xf>
    <xf numFmtId="0" fontId="24" fillId="0" borderId="0" xfId="0" applyFont="1" applyAlignment="1">
      <alignment vertical="center" wrapText="1"/>
    </xf>
    <xf numFmtId="0" fontId="43" fillId="0" borderId="0" xfId="0" applyFont="1" applyAlignment="1">
      <alignment vertical="center"/>
    </xf>
    <xf numFmtId="0" fontId="4" fillId="0" borderId="0" xfId="0" applyFont="1" applyBorder="1" applyAlignment="1">
      <alignment horizontal="left"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horizontal="left" vertical="center"/>
    </xf>
  </cellXfs>
  <cellStyles count="19">
    <cellStyle name="SAPBEXstdData" xfId="7" xr:uid="{00000000-0005-0000-0000-000000000000}"/>
    <cellStyle name="パーセント 2" xfId="11" xr:uid="{115FB0A2-2C6F-4B5A-8706-1BD7241E432D}"/>
    <cellStyle name="パーセント 3" xfId="14" xr:uid="{1999ACAB-FBC5-4FDE-BDEC-667CEFB2EED1}"/>
    <cellStyle name="ハイパーリンク" xfId="2" builtinId="8"/>
    <cellStyle name="ハイパーリンク 2" xfId="17" xr:uid="{873084B1-8709-4606-BFFE-F5F65049A87C}"/>
    <cellStyle name="桁区切り" xfId="1" builtinId="6"/>
    <cellStyle name="桁区切り 2" xfId="8" xr:uid="{00000000-0005-0000-0000-000003000000}"/>
    <cellStyle name="桁区切り 2 2" xfId="16" xr:uid="{C66A1433-59A0-4212-BB0E-7C2209A0511E}"/>
    <cellStyle name="桁区切り 2 3" xfId="10" xr:uid="{38B5E44A-AFAF-4F38-9640-7754CF3704CB}"/>
    <cellStyle name="桁区切り 3" xfId="5" xr:uid="{00000000-0005-0000-0000-000004000000}"/>
    <cellStyle name="桁区切り 3 2" xfId="13" xr:uid="{EB4D8FAB-6327-40FD-8B45-9B240BF9A831}"/>
    <cellStyle name="桁区切り 4" xfId="15" xr:uid="{DC034378-6B39-4B80-9B38-FC2B2E09B02F}"/>
    <cellStyle name="標準" xfId="0" builtinId="0"/>
    <cellStyle name="標準 2" xfId="3" xr:uid="{00000000-0005-0000-0000-000006000000}"/>
    <cellStyle name="標準 3" xfId="9" xr:uid="{00000000-0005-0000-0000-000007000000}"/>
    <cellStyle name="標準 3 2" xfId="12" xr:uid="{134DA08C-1CFB-4A89-879E-EF87E9A245E8}"/>
    <cellStyle name="標準 4" xfId="6" xr:uid="{00000000-0005-0000-0000-000008000000}"/>
    <cellStyle name="標準 5" xfId="4" xr:uid="{00000000-0005-0000-0000-000009000000}"/>
    <cellStyle name="標準 5 2" xfId="18" xr:uid="{A19E1EEE-D9CF-4F2A-8C85-57512B2B0ED4}"/>
  </cellStyles>
  <dxfs count="0"/>
  <tableStyles count="0" defaultTableStyle="TableStyleMedium2" defaultPivotStyle="PivotStyleLight16"/>
  <colors>
    <mruColors>
      <color rgb="FFDDEBF7"/>
      <color rgb="FFFDE3E5"/>
      <color rgb="FFF7E9D4"/>
      <color rgb="FFF4767F"/>
      <color rgb="FFFAC2C6"/>
      <color rgb="FFEA776F"/>
      <color rgb="FFDEECE8"/>
      <color rgb="FFF6F7F7"/>
      <color rgb="FFEBF1D8"/>
      <color rgb="FFE4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76200</xdr:colOff>
      <xdr:row>45</xdr:row>
      <xdr:rowOff>114300</xdr:rowOff>
    </xdr:from>
    <xdr:to>
      <xdr:col>1</xdr:col>
      <xdr:colOff>76200</xdr:colOff>
      <xdr:row>45</xdr:row>
      <xdr:rowOff>114300</xdr:rowOff>
    </xdr:to>
    <xdr:grpSp>
      <xdr:nvGrpSpPr>
        <xdr:cNvPr id="2" name="Group 26">
          <a:extLst>
            <a:ext uri="{FF2B5EF4-FFF2-40B4-BE49-F238E27FC236}">
              <a16:creationId xmlns:a16="http://schemas.microsoft.com/office/drawing/2014/main" id="{00000000-0008-0000-0000-000002000000}"/>
            </a:ext>
          </a:extLst>
        </xdr:cNvPr>
        <xdr:cNvGrpSpPr>
          <a:grpSpLocks/>
        </xdr:cNvGrpSpPr>
      </xdr:nvGrpSpPr>
      <xdr:grpSpPr bwMode="auto">
        <a:xfrm>
          <a:off x="688109" y="11775209"/>
          <a:ext cx="0" cy="0"/>
          <a:chOff x="1195" y="13683"/>
          <a:chExt cx="2" cy="2"/>
        </a:xfrm>
      </xdr:grpSpPr>
      <xdr:sp macro="" textlink="">
        <xdr:nvSpPr>
          <xdr:cNvPr id="3" name="Freeform 27">
            <a:extLst>
              <a:ext uri="{FF2B5EF4-FFF2-40B4-BE49-F238E27FC236}">
                <a16:creationId xmlns:a16="http://schemas.microsoft.com/office/drawing/2014/main" id="{00000000-0008-0000-0000-000003000000}"/>
              </a:ext>
            </a:extLst>
          </xdr:cNvPr>
          <xdr:cNvSpPr>
            <a:spLocks/>
          </xdr:cNvSpPr>
        </xdr:nvSpPr>
        <xdr:spPr bwMode="auto">
          <a:xfrm>
            <a:off x="1195" y="13683"/>
            <a:ext cx="2" cy="2"/>
          </a:xfrm>
          <a:custGeom>
            <a:avLst/>
            <a:gdLst/>
            <a:ahLst/>
            <a:cxnLst>
              <a:cxn ang="0">
                <a:pos x="0" y="0"/>
              </a:cxn>
              <a:cxn ang="0">
                <a:pos x="0" y="0"/>
              </a:cxn>
            </a:cxnLst>
            <a:rect l="0" t="0" r="r" b="b"/>
            <a:pathLst>
              <a:path>
                <a:moveTo>
                  <a:pt x="0" y="0"/>
                </a:moveTo>
                <a:lnTo>
                  <a:pt x="0" y="0"/>
                </a:lnTo>
              </a:path>
            </a:pathLst>
          </a:custGeom>
          <a:noFill/>
          <a:ln w="5398">
            <a:solidFill>
              <a:srgbClr val="231F2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76200</xdr:colOff>
      <xdr:row>46</xdr:row>
      <xdr:rowOff>114300</xdr:rowOff>
    </xdr:from>
    <xdr:to>
      <xdr:col>1</xdr:col>
      <xdr:colOff>76200</xdr:colOff>
      <xdr:row>46</xdr:row>
      <xdr:rowOff>114300</xdr:rowOff>
    </xdr:to>
    <xdr:grpSp>
      <xdr:nvGrpSpPr>
        <xdr:cNvPr id="4" name="Group 24">
          <a:extLst>
            <a:ext uri="{FF2B5EF4-FFF2-40B4-BE49-F238E27FC236}">
              <a16:creationId xmlns:a16="http://schemas.microsoft.com/office/drawing/2014/main" id="{00000000-0008-0000-0000-000004000000}"/>
            </a:ext>
          </a:extLst>
        </xdr:cNvPr>
        <xdr:cNvGrpSpPr>
          <a:grpSpLocks/>
        </xdr:cNvGrpSpPr>
      </xdr:nvGrpSpPr>
      <xdr:grpSpPr bwMode="auto">
        <a:xfrm>
          <a:off x="688109" y="12029209"/>
          <a:ext cx="0" cy="0"/>
          <a:chOff x="1195" y="13949"/>
          <a:chExt cx="2" cy="2"/>
        </a:xfrm>
      </xdr:grpSpPr>
      <xdr:sp macro="" textlink="">
        <xdr:nvSpPr>
          <xdr:cNvPr id="5" name="Freeform 25">
            <a:extLst>
              <a:ext uri="{FF2B5EF4-FFF2-40B4-BE49-F238E27FC236}">
                <a16:creationId xmlns:a16="http://schemas.microsoft.com/office/drawing/2014/main" id="{00000000-0008-0000-0000-000005000000}"/>
              </a:ext>
            </a:extLst>
          </xdr:cNvPr>
          <xdr:cNvSpPr>
            <a:spLocks/>
          </xdr:cNvSpPr>
        </xdr:nvSpPr>
        <xdr:spPr bwMode="auto">
          <a:xfrm>
            <a:off x="1195" y="13949"/>
            <a:ext cx="2" cy="2"/>
          </a:xfrm>
          <a:custGeom>
            <a:avLst/>
            <a:gdLst/>
            <a:ahLst/>
            <a:cxnLst>
              <a:cxn ang="0">
                <a:pos x="0" y="0"/>
              </a:cxn>
              <a:cxn ang="0">
                <a:pos x="0" y="0"/>
              </a:cxn>
            </a:cxnLst>
            <a:rect l="0" t="0" r="r" b="b"/>
            <a:pathLst>
              <a:path>
                <a:moveTo>
                  <a:pt x="0" y="0"/>
                </a:moveTo>
                <a:lnTo>
                  <a:pt x="0" y="0"/>
                </a:lnTo>
              </a:path>
            </a:pathLst>
          </a:custGeom>
          <a:noFill/>
          <a:ln w="5398">
            <a:solidFill>
              <a:srgbClr val="231F2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76200</xdr:colOff>
      <xdr:row>47</xdr:row>
      <xdr:rowOff>114300</xdr:rowOff>
    </xdr:from>
    <xdr:to>
      <xdr:col>1</xdr:col>
      <xdr:colOff>76200</xdr:colOff>
      <xdr:row>47</xdr:row>
      <xdr:rowOff>114300</xdr:rowOff>
    </xdr:to>
    <xdr:grpSp>
      <xdr:nvGrpSpPr>
        <xdr:cNvPr id="6" name="Group 22">
          <a:extLst>
            <a:ext uri="{FF2B5EF4-FFF2-40B4-BE49-F238E27FC236}">
              <a16:creationId xmlns:a16="http://schemas.microsoft.com/office/drawing/2014/main" id="{00000000-0008-0000-0000-000006000000}"/>
            </a:ext>
          </a:extLst>
        </xdr:cNvPr>
        <xdr:cNvGrpSpPr>
          <a:grpSpLocks/>
        </xdr:cNvGrpSpPr>
      </xdr:nvGrpSpPr>
      <xdr:grpSpPr bwMode="auto">
        <a:xfrm>
          <a:off x="688109" y="12283209"/>
          <a:ext cx="0" cy="0"/>
          <a:chOff x="1195" y="14216"/>
          <a:chExt cx="2" cy="2"/>
        </a:xfrm>
      </xdr:grpSpPr>
      <xdr:sp macro="" textlink="">
        <xdr:nvSpPr>
          <xdr:cNvPr id="7" name="Freeform 23">
            <a:extLst>
              <a:ext uri="{FF2B5EF4-FFF2-40B4-BE49-F238E27FC236}">
                <a16:creationId xmlns:a16="http://schemas.microsoft.com/office/drawing/2014/main" id="{00000000-0008-0000-0000-000007000000}"/>
              </a:ext>
            </a:extLst>
          </xdr:cNvPr>
          <xdr:cNvSpPr>
            <a:spLocks/>
          </xdr:cNvSpPr>
        </xdr:nvSpPr>
        <xdr:spPr bwMode="auto">
          <a:xfrm>
            <a:off x="1195" y="14216"/>
            <a:ext cx="2" cy="2"/>
          </a:xfrm>
          <a:custGeom>
            <a:avLst/>
            <a:gdLst/>
            <a:ahLst/>
            <a:cxnLst>
              <a:cxn ang="0">
                <a:pos x="0" y="0"/>
              </a:cxn>
              <a:cxn ang="0">
                <a:pos x="0" y="0"/>
              </a:cxn>
            </a:cxnLst>
            <a:rect l="0" t="0" r="r" b="b"/>
            <a:pathLst>
              <a:path>
                <a:moveTo>
                  <a:pt x="0" y="0"/>
                </a:moveTo>
                <a:lnTo>
                  <a:pt x="0" y="0"/>
                </a:lnTo>
              </a:path>
            </a:pathLst>
          </a:custGeom>
          <a:noFill/>
          <a:ln w="5398">
            <a:solidFill>
              <a:srgbClr val="231F2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45</xdr:row>
      <xdr:rowOff>114300</xdr:rowOff>
    </xdr:from>
    <xdr:to>
      <xdr:col>1</xdr:col>
      <xdr:colOff>0</xdr:colOff>
      <xdr:row>45</xdr:row>
      <xdr:rowOff>114300</xdr:rowOff>
    </xdr:to>
    <xdr:grpSp>
      <xdr:nvGrpSpPr>
        <xdr:cNvPr id="2" name="Group 26">
          <a:extLst>
            <a:ext uri="{FF2B5EF4-FFF2-40B4-BE49-F238E27FC236}">
              <a16:creationId xmlns:a16="http://schemas.microsoft.com/office/drawing/2014/main" id="{00000000-0008-0000-0100-000002000000}"/>
            </a:ext>
          </a:extLst>
        </xdr:cNvPr>
        <xdr:cNvGrpSpPr>
          <a:grpSpLocks/>
        </xdr:cNvGrpSpPr>
      </xdr:nvGrpSpPr>
      <xdr:grpSpPr bwMode="auto">
        <a:xfrm>
          <a:off x="611909" y="11717482"/>
          <a:ext cx="0" cy="0"/>
          <a:chOff x="1195" y="13683"/>
          <a:chExt cx="2" cy="2"/>
        </a:xfrm>
      </xdr:grpSpPr>
      <xdr:sp macro="" textlink="">
        <xdr:nvSpPr>
          <xdr:cNvPr id="3" name="Freeform 27">
            <a:extLst>
              <a:ext uri="{FF2B5EF4-FFF2-40B4-BE49-F238E27FC236}">
                <a16:creationId xmlns:a16="http://schemas.microsoft.com/office/drawing/2014/main" id="{00000000-0008-0000-0100-000003000000}"/>
              </a:ext>
            </a:extLst>
          </xdr:cNvPr>
          <xdr:cNvSpPr>
            <a:spLocks/>
          </xdr:cNvSpPr>
        </xdr:nvSpPr>
        <xdr:spPr bwMode="auto">
          <a:xfrm>
            <a:off x="1195" y="13683"/>
            <a:ext cx="2" cy="2"/>
          </a:xfrm>
          <a:custGeom>
            <a:avLst/>
            <a:gdLst/>
            <a:ahLst/>
            <a:cxnLst>
              <a:cxn ang="0">
                <a:pos x="0" y="0"/>
              </a:cxn>
              <a:cxn ang="0">
                <a:pos x="0" y="0"/>
              </a:cxn>
            </a:cxnLst>
            <a:rect l="0" t="0" r="r" b="b"/>
            <a:pathLst>
              <a:path>
                <a:moveTo>
                  <a:pt x="0" y="0"/>
                </a:moveTo>
                <a:lnTo>
                  <a:pt x="0" y="0"/>
                </a:lnTo>
              </a:path>
            </a:pathLst>
          </a:custGeom>
          <a:noFill/>
          <a:ln w="5398">
            <a:solidFill>
              <a:srgbClr val="231F2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46</xdr:row>
      <xdr:rowOff>114300</xdr:rowOff>
    </xdr:from>
    <xdr:to>
      <xdr:col>1</xdr:col>
      <xdr:colOff>0</xdr:colOff>
      <xdr:row>46</xdr:row>
      <xdr:rowOff>114300</xdr:rowOff>
    </xdr:to>
    <xdr:grpSp>
      <xdr:nvGrpSpPr>
        <xdr:cNvPr id="4" name="Group 24">
          <a:extLst>
            <a:ext uri="{FF2B5EF4-FFF2-40B4-BE49-F238E27FC236}">
              <a16:creationId xmlns:a16="http://schemas.microsoft.com/office/drawing/2014/main" id="{00000000-0008-0000-0100-000004000000}"/>
            </a:ext>
          </a:extLst>
        </xdr:cNvPr>
        <xdr:cNvGrpSpPr>
          <a:grpSpLocks/>
        </xdr:cNvGrpSpPr>
      </xdr:nvGrpSpPr>
      <xdr:grpSpPr bwMode="auto">
        <a:xfrm>
          <a:off x="611909" y="11971482"/>
          <a:ext cx="0" cy="0"/>
          <a:chOff x="1195" y="13949"/>
          <a:chExt cx="2" cy="2"/>
        </a:xfrm>
      </xdr:grpSpPr>
      <xdr:sp macro="" textlink="">
        <xdr:nvSpPr>
          <xdr:cNvPr id="5" name="Freeform 25">
            <a:extLst>
              <a:ext uri="{FF2B5EF4-FFF2-40B4-BE49-F238E27FC236}">
                <a16:creationId xmlns:a16="http://schemas.microsoft.com/office/drawing/2014/main" id="{00000000-0008-0000-0100-000005000000}"/>
              </a:ext>
            </a:extLst>
          </xdr:cNvPr>
          <xdr:cNvSpPr>
            <a:spLocks/>
          </xdr:cNvSpPr>
        </xdr:nvSpPr>
        <xdr:spPr bwMode="auto">
          <a:xfrm>
            <a:off x="1195" y="13949"/>
            <a:ext cx="2" cy="2"/>
          </a:xfrm>
          <a:custGeom>
            <a:avLst/>
            <a:gdLst/>
            <a:ahLst/>
            <a:cxnLst>
              <a:cxn ang="0">
                <a:pos x="0" y="0"/>
              </a:cxn>
              <a:cxn ang="0">
                <a:pos x="0" y="0"/>
              </a:cxn>
            </a:cxnLst>
            <a:rect l="0" t="0" r="r" b="b"/>
            <a:pathLst>
              <a:path>
                <a:moveTo>
                  <a:pt x="0" y="0"/>
                </a:moveTo>
                <a:lnTo>
                  <a:pt x="0" y="0"/>
                </a:lnTo>
              </a:path>
            </a:pathLst>
          </a:custGeom>
          <a:noFill/>
          <a:ln w="5398">
            <a:solidFill>
              <a:srgbClr val="231F2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47</xdr:row>
      <xdr:rowOff>114300</xdr:rowOff>
    </xdr:from>
    <xdr:to>
      <xdr:col>1</xdr:col>
      <xdr:colOff>0</xdr:colOff>
      <xdr:row>47</xdr:row>
      <xdr:rowOff>114300</xdr:rowOff>
    </xdr:to>
    <xdr:grpSp>
      <xdr:nvGrpSpPr>
        <xdr:cNvPr id="6" name="Group 22">
          <a:extLst>
            <a:ext uri="{FF2B5EF4-FFF2-40B4-BE49-F238E27FC236}">
              <a16:creationId xmlns:a16="http://schemas.microsoft.com/office/drawing/2014/main" id="{00000000-0008-0000-0100-000006000000}"/>
            </a:ext>
          </a:extLst>
        </xdr:cNvPr>
        <xdr:cNvGrpSpPr>
          <a:grpSpLocks/>
        </xdr:cNvGrpSpPr>
      </xdr:nvGrpSpPr>
      <xdr:grpSpPr bwMode="auto">
        <a:xfrm>
          <a:off x="611909" y="12225482"/>
          <a:ext cx="0" cy="0"/>
          <a:chOff x="1195" y="14216"/>
          <a:chExt cx="2" cy="2"/>
        </a:xfrm>
      </xdr:grpSpPr>
      <xdr:sp macro="" textlink="">
        <xdr:nvSpPr>
          <xdr:cNvPr id="7" name="Freeform 23">
            <a:extLst>
              <a:ext uri="{FF2B5EF4-FFF2-40B4-BE49-F238E27FC236}">
                <a16:creationId xmlns:a16="http://schemas.microsoft.com/office/drawing/2014/main" id="{00000000-0008-0000-0100-000007000000}"/>
              </a:ext>
            </a:extLst>
          </xdr:cNvPr>
          <xdr:cNvSpPr>
            <a:spLocks/>
          </xdr:cNvSpPr>
        </xdr:nvSpPr>
        <xdr:spPr bwMode="auto">
          <a:xfrm>
            <a:off x="1195" y="14216"/>
            <a:ext cx="2" cy="2"/>
          </a:xfrm>
          <a:custGeom>
            <a:avLst/>
            <a:gdLst/>
            <a:ahLst/>
            <a:cxnLst>
              <a:cxn ang="0">
                <a:pos x="0" y="0"/>
              </a:cxn>
              <a:cxn ang="0">
                <a:pos x="0" y="0"/>
              </a:cxn>
            </a:cxnLst>
            <a:rect l="0" t="0" r="r" b="b"/>
            <a:pathLst>
              <a:path>
                <a:moveTo>
                  <a:pt x="0" y="0"/>
                </a:moveTo>
                <a:lnTo>
                  <a:pt x="0" y="0"/>
                </a:lnTo>
              </a:path>
            </a:pathLst>
          </a:custGeom>
          <a:noFill/>
          <a:ln w="5398">
            <a:solidFill>
              <a:srgbClr val="231F2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62"/>
  <sheetViews>
    <sheetView tabSelected="1" zoomScale="55" zoomScaleNormal="55" workbookViewId="0"/>
  </sheetViews>
  <sheetFormatPr defaultColWidth="8.08203125" defaultRowHeight="18"/>
  <cols>
    <col min="1" max="1" width="8.08203125" style="18"/>
    <col min="2" max="2" width="32.5" customWidth="1"/>
    <col min="3" max="4" width="11.33203125" customWidth="1"/>
    <col min="5" max="5" width="12.4140625" customWidth="1"/>
    <col min="6" max="14" width="11.4140625" customWidth="1"/>
    <col min="15" max="15" width="1.1640625" style="18" customWidth="1"/>
    <col min="16" max="17" width="13.33203125" style="18" customWidth="1"/>
    <col min="18" max="24" width="12.9140625" style="18" customWidth="1"/>
    <col min="25" max="25" width="8.08203125" style="18" customWidth="1"/>
    <col min="26" max="16384" width="8.08203125" style="18"/>
  </cols>
  <sheetData>
    <row r="2" spans="1:25" s="1" customFormat="1" ht="30" customHeight="1">
      <c r="B2" s="2" t="s">
        <v>167</v>
      </c>
      <c r="C2" s="2"/>
      <c r="D2" s="3"/>
      <c r="E2" s="3"/>
      <c r="F2" s="3"/>
      <c r="G2" s="3"/>
      <c r="H2" s="3"/>
      <c r="I2" s="3"/>
      <c r="J2" s="3"/>
      <c r="K2" s="3"/>
      <c r="L2" s="3"/>
      <c r="M2" s="3"/>
      <c r="N2" s="3"/>
    </row>
    <row r="3" spans="1:25" s="1" customFormat="1" ht="30" customHeight="1">
      <c r="B3" s="2" t="s">
        <v>0</v>
      </c>
      <c r="C3" s="2"/>
      <c r="D3" s="4"/>
      <c r="E3" s="3"/>
      <c r="F3" s="3"/>
      <c r="G3" s="3"/>
      <c r="H3" s="3"/>
      <c r="I3" s="3"/>
      <c r="J3" s="3"/>
      <c r="K3" s="3"/>
      <c r="L3" s="3"/>
      <c r="M3" s="3"/>
      <c r="N3" s="5"/>
      <c r="P3" s="2" t="s">
        <v>1</v>
      </c>
      <c r="Q3" s="6"/>
      <c r="T3" s="7"/>
      <c r="U3" s="7"/>
      <c r="V3" s="7"/>
      <c r="W3" s="7"/>
      <c r="X3" s="7" t="s">
        <v>2</v>
      </c>
    </row>
    <row r="4" spans="1:25" s="8" customFormat="1" ht="20.149999999999999" customHeight="1">
      <c r="B4" s="9"/>
      <c r="C4" s="10"/>
      <c r="D4" s="10"/>
      <c r="E4" s="10"/>
      <c r="F4" s="10"/>
      <c r="G4" s="10"/>
      <c r="H4" s="10"/>
      <c r="I4" s="10"/>
      <c r="J4" s="10"/>
      <c r="K4" s="10"/>
      <c r="L4" s="10"/>
      <c r="M4" s="10"/>
      <c r="N4" s="10"/>
      <c r="P4" s="10"/>
      <c r="Q4" s="11"/>
      <c r="R4" s="11"/>
      <c r="S4" s="11"/>
      <c r="T4" s="11"/>
      <c r="U4" s="11"/>
      <c r="V4" s="11"/>
      <c r="W4" s="430"/>
      <c r="X4" s="430" t="s">
        <v>3</v>
      </c>
    </row>
    <row r="5" spans="1:25" s="8" customFormat="1" ht="20.149999999999999" customHeight="1">
      <c r="B5" s="12"/>
      <c r="C5" s="13" t="s">
        <v>4</v>
      </c>
      <c r="D5" s="13" t="s">
        <v>5</v>
      </c>
      <c r="E5" s="13" t="s">
        <v>6</v>
      </c>
      <c r="F5" s="13" t="s">
        <v>7</v>
      </c>
      <c r="G5" s="13" t="s">
        <v>8</v>
      </c>
      <c r="H5" s="13" t="s">
        <v>9</v>
      </c>
      <c r="I5" s="13" t="s">
        <v>10</v>
      </c>
      <c r="J5" s="13" t="s">
        <v>11</v>
      </c>
      <c r="K5" s="13" t="s">
        <v>12</v>
      </c>
      <c r="L5" s="13" t="s">
        <v>13</v>
      </c>
      <c r="M5" s="13" t="s">
        <v>14</v>
      </c>
      <c r="N5" s="13" t="s">
        <v>15</v>
      </c>
      <c r="P5" s="13" t="s">
        <v>16</v>
      </c>
      <c r="Q5" s="13" t="s">
        <v>17</v>
      </c>
      <c r="R5" s="13" t="s">
        <v>18</v>
      </c>
      <c r="S5" s="13" t="s">
        <v>19</v>
      </c>
      <c r="T5" s="13" t="s">
        <v>380</v>
      </c>
      <c r="U5" s="13" t="s">
        <v>451</v>
      </c>
      <c r="V5" s="13" t="s">
        <v>452</v>
      </c>
      <c r="W5" s="431" t="s">
        <v>453</v>
      </c>
      <c r="X5" s="431" t="s">
        <v>454</v>
      </c>
    </row>
    <row r="6" spans="1:25" s="8" customFormat="1" ht="20.149999999999999" customHeight="1">
      <c r="B6" s="354" t="s">
        <v>139</v>
      </c>
      <c r="C6" s="355">
        <v>1296315</v>
      </c>
      <c r="D6" s="355">
        <v>1556606</v>
      </c>
      <c r="E6" s="355">
        <v>1790026</v>
      </c>
      <c r="F6" s="355">
        <v>1896539</v>
      </c>
      <c r="G6" s="355">
        <v>1788223</v>
      </c>
      <c r="H6" s="355">
        <v>1620915</v>
      </c>
      <c r="I6" s="355">
        <v>1982435</v>
      </c>
      <c r="J6" s="355">
        <v>1947884</v>
      </c>
      <c r="K6" s="355">
        <v>1952492</v>
      </c>
      <c r="L6" s="355">
        <v>2243794</v>
      </c>
      <c r="M6" s="355">
        <v>2376697</v>
      </c>
      <c r="N6" s="355">
        <v>2101764</v>
      </c>
      <c r="P6" s="355">
        <v>1939068.9999999998</v>
      </c>
      <c r="Q6" s="355">
        <v>2190509</v>
      </c>
      <c r="R6" s="355">
        <v>2318572</v>
      </c>
      <c r="S6" s="356">
        <v>2225804</v>
      </c>
      <c r="T6" s="356">
        <v>2286978</v>
      </c>
      <c r="U6" s="356">
        <v>2765321</v>
      </c>
      <c r="V6" s="356">
        <v>2895283</v>
      </c>
      <c r="W6" s="432">
        <v>2446893</v>
      </c>
      <c r="X6" s="467">
        <v>2606281</v>
      </c>
    </row>
    <row r="7" spans="1:25" s="8" customFormat="1" ht="20.149999999999999" customHeight="1">
      <c r="B7" s="357" t="s">
        <v>20</v>
      </c>
      <c r="C7" s="358" t="s">
        <v>27</v>
      </c>
      <c r="D7" s="358" t="s">
        <v>27</v>
      </c>
      <c r="E7" s="358" t="s">
        <v>27</v>
      </c>
      <c r="F7" s="358" t="s">
        <v>27</v>
      </c>
      <c r="G7" s="358" t="s">
        <v>27</v>
      </c>
      <c r="H7" s="358" t="s">
        <v>27</v>
      </c>
      <c r="I7" s="358" t="s">
        <v>27</v>
      </c>
      <c r="J7" s="358" t="s">
        <v>27</v>
      </c>
      <c r="K7" s="358" t="s">
        <v>27</v>
      </c>
      <c r="L7" s="358" t="s">
        <v>27</v>
      </c>
      <c r="M7" s="358" t="s">
        <v>27</v>
      </c>
      <c r="N7" s="358" t="s">
        <v>27</v>
      </c>
      <c r="P7" s="358">
        <v>184547</v>
      </c>
      <c r="Q7" s="358">
        <v>262694</v>
      </c>
      <c r="R7" s="358">
        <v>204252</v>
      </c>
      <c r="S7" s="359">
        <v>132652</v>
      </c>
      <c r="T7" s="359">
        <v>147615</v>
      </c>
      <c r="U7" s="359">
        <v>234779</v>
      </c>
      <c r="V7" s="359">
        <v>92752</v>
      </c>
      <c r="W7" s="433">
        <v>-149049</v>
      </c>
      <c r="X7" s="468">
        <v>140519</v>
      </c>
    </row>
    <row r="8" spans="1:25" s="8" customFormat="1" ht="20.149999999999999" customHeight="1">
      <c r="B8" s="357" t="s">
        <v>151</v>
      </c>
      <c r="C8" s="360">
        <v>105182</v>
      </c>
      <c r="D8" s="360">
        <v>120790</v>
      </c>
      <c r="E8" s="360">
        <v>139623</v>
      </c>
      <c r="F8" s="360">
        <v>102397</v>
      </c>
      <c r="G8" s="360">
        <v>2114</v>
      </c>
      <c r="H8" s="360">
        <v>51455</v>
      </c>
      <c r="I8" s="360">
        <v>87957</v>
      </c>
      <c r="J8" s="360">
        <v>60688</v>
      </c>
      <c r="K8" s="360">
        <v>45016</v>
      </c>
      <c r="L8" s="360">
        <v>100842</v>
      </c>
      <c r="M8" s="360">
        <v>127346</v>
      </c>
      <c r="N8" s="360">
        <v>164446</v>
      </c>
      <c r="P8" s="360">
        <v>126467.00000000003</v>
      </c>
      <c r="Q8" s="360">
        <v>250923</v>
      </c>
      <c r="R8" s="360">
        <v>182972</v>
      </c>
      <c r="S8" s="361">
        <v>137517</v>
      </c>
      <c r="T8" s="361">
        <v>137115</v>
      </c>
      <c r="U8" s="361">
        <v>215003</v>
      </c>
      <c r="V8" s="361">
        <v>-30984</v>
      </c>
      <c r="W8" s="434">
        <v>-488826</v>
      </c>
      <c r="X8" s="469">
        <v>193033</v>
      </c>
    </row>
    <row r="9" spans="1:25" s="14" customFormat="1" ht="20.149999999999999" customHeight="1">
      <c r="A9" s="71"/>
      <c r="B9" s="357" t="s">
        <v>21</v>
      </c>
      <c r="C9" s="360">
        <v>123476</v>
      </c>
      <c r="D9" s="360">
        <v>141127</v>
      </c>
      <c r="E9" s="360">
        <v>157981</v>
      </c>
      <c r="F9" s="360">
        <v>92790</v>
      </c>
      <c r="G9" s="360">
        <v>-32624</v>
      </c>
      <c r="H9" s="360">
        <v>34957</v>
      </c>
      <c r="I9" s="360">
        <v>84091</v>
      </c>
      <c r="J9" s="360">
        <v>50714</v>
      </c>
      <c r="K9" s="360">
        <v>50252</v>
      </c>
      <c r="L9" s="360">
        <v>111109</v>
      </c>
      <c r="M9" s="360">
        <v>157414</v>
      </c>
      <c r="N9" s="360">
        <v>171217</v>
      </c>
      <c r="P9" s="358" t="s">
        <v>27</v>
      </c>
      <c r="Q9" s="358" t="s">
        <v>27</v>
      </c>
      <c r="R9" s="358" t="s">
        <v>27</v>
      </c>
      <c r="S9" s="359" t="s">
        <v>27</v>
      </c>
      <c r="T9" s="359" t="s">
        <v>27</v>
      </c>
      <c r="U9" s="359" t="s">
        <v>27</v>
      </c>
      <c r="V9" s="359" t="s">
        <v>27</v>
      </c>
      <c r="W9" s="433" t="s">
        <v>27</v>
      </c>
      <c r="X9" s="468" t="s">
        <v>27</v>
      </c>
      <c r="Y9" s="8"/>
    </row>
    <row r="10" spans="1:25" s="8" customFormat="1" ht="20.149999999999999" customHeight="1">
      <c r="B10" s="362" t="s">
        <v>140</v>
      </c>
      <c r="C10" s="72">
        <v>64452</v>
      </c>
      <c r="D10" s="72">
        <v>90665</v>
      </c>
      <c r="E10" s="72">
        <v>93860</v>
      </c>
      <c r="F10" s="72">
        <v>63083</v>
      </c>
      <c r="G10" s="72">
        <v>-59164</v>
      </c>
      <c r="H10" s="72">
        <v>14723</v>
      </c>
      <c r="I10" s="72">
        <v>24434</v>
      </c>
      <c r="J10" s="72">
        <v>5587</v>
      </c>
      <c r="K10" s="72">
        <v>-51076</v>
      </c>
      <c r="L10" s="72">
        <v>36977</v>
      </c>
      <c r="M10" s="72">
        <v>52192</v>
      </c>
      <c r="N10" s="72">
        <v>81451</v>
      </c>
      <c r="P10" s="72">
        <v>76540</v>
      </c>
      <c r="Q10" s="72">
        <v>133767.99999999997</v>
      </c>
      <c r="R10" s="72">
        <v>117992</v>
      </c>
      <c r="S10" s="336">
        <v>30926</v>
      </c>
      <c r="T10" s="336">
        <v>46043</v>
      </c>
      <c r="U10" s="336">
        <v>162130</v>
      </c>
      <c r="V10" s="336">
        <v>6987</v>
      </c>
      <c r="W10" s="435">
        <v>-311838</v>
      </c>
      <c r="X10" s="470">
        <v>38591</v>
      </c>
    </row>
    <row r="11" spans="1:25" s="8" customFormat="1" ht="20.149999999999999" customHeight="1">
      <c r="B11" s="363" t="s">
        <v>141</v>
      </c>
      <c r="C11" s="364">
        <v>1648796</v>
      </c>
      <c r="D11" s="365">
        <v>2178377</v>
      </c>
      <c r="E11" s="364">
        <v>2324906</v>
      </c>
      <c r="F11" s="364">
        <v>2358929</v>
      </c>
      <c r="G11" s="364">
        <v>2022553</v>
      </c>
      <c r="H11" s="364">
        <v>2383906</v>
      </c>
      <c r="I11" s="364">
        <v>2367314</v>
      </c>
      <c r="J11" s="364">
        <v>2336953</v>
      </c>
      <c r="K11" s="364">
        <v>2472091</v>
      </c>
      <c r="L11" s="364">
        <v>2788507</v>
      </c>
      <c r="M11" s="364">
        <v>2880396</v>
      </c>
      <c r="N11" s="364">
        <v>2662150</v>
      </c>
      <c r="P11" s="364">
        <v>2878193</v>
      </c>
      <c r="Q11" s="364">
        <v>3068685</v>
      </c>
      <c r="R11" s="364">
        <v>3171618</v>
      </c>
      <c r="S11" s="384">
        <v>3654087</v>
      </c>
      <c r="T11" s="445">
        <v>3990254</v>
      </c>
      <c r="U11" s="445">
        <v>4308151</v>
      </c>
      <c r="V11" s="445">
        <v>4165503</v>
      </c>
      <c r="W11" s="436">
        <v>3934818</v>
      </c>
      <c r="X11" s="471">
        <v>3439784</v>
      </c>
    </row>
    <row r="12" spans="1:25" s="8" customFormat="1" ht="20.149999999999999" customHeight="1">
      <c r="B12" s="357" t="s">
        <v>142</v>
      </c>
      <c r="C12" s="70">
        <v>569601</v>
      </c>
      <c r="D12" s="70">
        <v>719760</v>
      </c>
      <c r="E12" s="70">
        <v>792538</v>
      </c>
      <c r="F12" s="70">
        <v>768110</v>
      </c>
      <c r="G12" s="70">
        <v>544366</v>
      </c>
      <c r="H12" s="70">
        <v>575368</v>
      </c>
      <c r="I12" s="70">
        <v>522473</v>
      </c>
      <c r="J12" s="70">
        <v>486235</v>
      </c>
      <c r="K12" s="70">
        <v>496500</v>
      </c>
      <c r="L12" s="70">
        <v>643297</v>
      </c>
      <c r="M12" s="70">
        <v>791319</v>
      </c>
      <c r="N12" s="70">
        <v>766874</v>
      </c>
      <c r="P12" s="70">
        <v>812612</v>
      </c>
      <c r="Q12" s="70">
        <v>927141</v>
      </c>
      <c r="R12" s="70">
        <v>998702</v>
      </c>
      <c r="S12" s="334">
        <v>923990</v>
      </c>
      <c r="T12" s="334">
        <v>1019230</v>
      </c>
      <c r="U12" s="334">
        <v>1218101</v>
      </c>
      <c r="V12" s="334">
        <v>1171192</v>
      </c>
      <c r="W12" s="437">
        <v>965753</v>
      </c>
      <c r="X12" s="472">
        <v>900790</v>
      </c>
    </row>
    <row r="13" spans="1:25" s="8" customFormat="1" ht="20.149999999999999" customHeight="1">
      <c r="B13" s="362" t="s">
        <v>143</v>
      </c>
      <c r="C13" s="72">
        <v>676869</v>
      </c>
      <c r="D13" s="72">
        <v>944224</v>
      </c>
      <c r="E13" s="72">
        <v>1030521</v>
      </c>
      <c r="F13" s="72">
        <v>1006046</v>
      </c>
      <c r="G13" s="72">
        <v>775628</v>
      </c>
      <c r="H13" s="72">
        <v>821436</v>
      </c>
      <c r="I13" s="72">
        <v>758886</v>
      </c>
      <c r="J13" s="72">
        <v>720901</v>
      </c>
      <c r="K13" s="72">
        <v>747482</v>
      </c>
      <c r="L13" s="72">
        <v>934506</v>
      </c>
      <c r="M13" s="72">
        <v>1118216</v>
      </c>
      <c r="N13" s="72">
        <v>1090776</v>
      </c>
      <c r="P13" s="72">
        <v>1115903</v>
      </c>
      <c r="Q13" s="72">
        <v>1252214</v>
      </c>
      <c r="R13" s="72">
        <v>1351886</v>
      </c>
      <c r="S13" s="336">
        <v>1392592</v>
      </c>
      <c r="T13" s="336">
        <v>1482119</v>
      </c>
      <c r="U13" s="336">
        <v>1701977</v>
      </c>
      <c r="V13" s="336">
        <v>1489189</v>
      </c>
      <c r="W13" s="435">
        <v>1164366</v>
      </c>
      <c r="X13" s="470">
        <v>1074415</v>
      </c>
    </row>
    <row r="14" spans="1:25" s="8" customFormat="1" ht="20.149999999999999" customHeight="1">
      <c r="B14" s="363" t="s">
        <v>22</v>
      </c>
      <c r="C14" s="364">
        <v>159819</v>
      </c>
      <c r="D14" s="364">
        <v>122783</v>
      </c>
      <c r="E14" s="364">
        <v>142917</v>
      </c>
      <c r="F14" s="364">
        <v>156578</v>
      </c>
      <c r="G14" s="364">
        <v>78428</v>
      </c>
      <c r="H14" s="364">
        <v>132872</v>
      </c>
      <c r="I14" s="364">
        <v>176228</v>
      </c>
      <c r="J14" s="364">
        <v>124491</v>
      </c>
      <c r="K14" s="364">
        <v>171595</v>
      </c>
      <c r="L14" s="364">
        <v>194362</v>
      </c>
      <c r="M14" s="364">
        <v>260854</v>
      </c>
      <c r="N14" s="364">
        <v>261172</v>
      </c>
      <c r="P14" s="364">
        <v>185776</v>
      </c>
      <c r="Q14" s="364">
        <v>293250</v>
      </c>
      <c r="R14" s="364">
        <v>208142.99999999985</v>
      </c>
      <c r="S14" s="335">
        <v>106012</v>
      </c>
      <c r="T14" s="446">
        <v>374464</v>
      </c>
      <c r="U14" s="446">
        <v>171715</v>
      </c>
      <c r="V14" s="445">
        <v>111621</v>
      </c>
      <c r="W14" s="436">
        <v>-51317</v>
      </c>
      <c r="X14" s="472">
        <v>233027</v>
      </c>
    </row>
    <row r="15" spans="1:25" s="8" customFormat="1" ht="20.149999999999999" customHeight="1">
      <c r="B15" s="357" t="s">
        <v>23</v>
      </c>
      <c r="C15" s="360">
        <v>-117953</v>
      </c>
      <c r="D15" s="360">
        <v>-180679</v>
      </c>
      <c r="E15" s="360">
        <v>-164239</v>
      </c>
      <c r="F15" s="360">
        <v>-182679</v>
      </c>
      <c r="G15" s="360">
        <v>-206237</v>
      </c>
      <c r="H15" s="360">
        <v>-269402</v>
      </c>
      <c r="I15" s="360">
        <v>-155987</v>
      </c>
      <c r="J15" s="360">
        <v>-123975</v>
      </c>
      <c r="K15" s="360">
        <v>-165772</v>
      </c>
      <c r="L15" s="360">
        <v>-135177</v>
      </c>
      <c r="M15" s="360">
        <v>-56628</v>
      </c>
      <c r="N15" s="360">
        <v>-53678</v>
      </c>
      <c r="P15" s="360">
        <v>-205696.99999999997</v>
      </c>
      <c r="Q15" s="360">
        <v>-154520</v>
      </c>
      <c r="R15" s="360">
        <v>-180837</v>
      </c>
      <c r="S15" s="334">
        <v>-499670</v>
      </c>
      <c r="T15" s="334">
        <v>-177389</v>
      </c>
      <c r="U15" s="334">
        <v>-115421</v>
      </c>
      <c r="V15" s="334">
        <v>-19411</v>
      </c>
      <c r="W15" s="437">
        <v>-112240</v>
      </c>
      <c r="X15" s="472">
        <v>85229</v>
      </c>
    </row>
    <row r="16" spans="1:25" s="8" customFormat="1" ht="20.149999999999999" customHeight="1">
      <c r="B16" s="357" t="s">
        <v>24</v>
      </c>
      <c r="C16" s="70">
        <v>41866</v>
      </c>
      <c r="D16" s="70">
        <f t="shared" ref="D16" si="0">D14+D15</f>
        <v>-57896</v>
      </c>
      <c r="E16" s="70">
        <v>-21322</v>
      </c>
      <c r="F16" s="70">
        <v>-26101</v>
      </c>
      <c r="G16" s="70">
        <v>-127809</v>
      </c>
      <c r="H16" s="70">
        <v>-136530</v>
      </c>
      <c r="I16" s="70">
        <v>20241</v>
      </c>
      <c r="J16" s="70">
        <v>516</v>
      </c>
      <c r="K16" s="70">
        <v>5823</v>
      </c>
      <c r="L16" s="70">
        <v>59185</v>
      </c>
      <c r="M16" s="70">
        <v>204226</v>
      </c>
      <c r="N16" s="70">
        <v>207494</v>
      </c>
      <c r="P16" s="70">
        <v>-19920.999999999971</v>
      </c>
      <c r="Q16" s="70">
        <v>138729.99999999994</v>
      </c>
      <c r="R16" s="70">
        <v>27306</v>
      </c>
      <c r="S16" s="334">
        <v>-393658</v>
      </c>
      <c r="T16" s="334">
        <v>197075</v>
      </c>
      <c r="U16" s="334">
        <v>56294</v>
      </c>
      <c r="V16" s="334">
        <v>92210</v>
      </c>
      <c r="W16" s="437">
        <v>-163557</v>
      </c>
      <c r="X16" s="472">
        <v>318256</v>
      </c>
    </row>
    <row r="17" spans="2:24" s="8" customFormat="1" ht="20.149999999999999" customHeight="1">
      <c r="B17" s="362" t="s">
        <v>25</v>
      </c>
      <c r="C17" s="72">
        <v>-31204</v>
      </c>
      <c r="D17" s="72">
        <v>70581</v>
      </c>
      <c r="E17" s="72">
        <v>35558</v>
      </c>
      <c r="F17" s="72">
        <v>7090</v>
      </c>
      <c r="G17" s="72">
        <v>112539</v>
      </c>
      <c r="H17" s="72">
        <v>168709</v>
      </c>
      <c r="I17" s="72">
        <v>17985</v>
      </c>
      <c r="J17" s="72">
        <v>2054</v>
      </c>
      <c r="K17" s="72">
        <v>-36009</v>
      </c>
      <c r="L17" s="72">
        <v>-59084</v>
      </c>
      <c r="M17" s="72">
        <v>-151465</v>
      </c>
      <c r="N17" s="72">
        <v>-177956</v>
      </c>
      <c r="P17" s="72">
        <v>-523</v>
      </c>
      <c r="Q17" s="72">
        <v>-94264</v>
      </c>
      <c r="R17" s="72">
        <v>-60865.999999999985</v>
      </c>
      <c r="S17" s="336">
        <v>373542</v>
      </c>
      <c r="T17" s="336">
        <v>-39974</v>
      </c>
      <c r="U17" s="336">
        <v>-81394</v>
      </c>
      <c r="V17" s="336">
        <v>-178502</v>
      </c>
      <c r="W17" s="435">
        <v>49246</v>
      </c>
      <c r="X17" s="470">
        <v>-300778</v>
      </c>
    </row>
    <row r="18" spans="2:24" s="8" customFormat="1" ht="20.149999999999999" customHeight="1">
      <c r="B18" s="363" t="s">
        <v>122</v>
      </c>
      <c r="C18" s="73">
        <v>125.8</v>
      </c>
      <c r="D18" s="73">
        <v>124.9</v>
      </c>
      <c r="E18" s="73">
        <v>159.80000000000001</v>
      </c>
      <c r="F18" s="73">
        <v>142.5</v>
      </c>
      <c r="G18" s="73">
        <v>134.1</v>
      </c>
      <c r="H18" s="73">
        <v>103.2</v>
      </c>
      <c r="I18" s="73">
        <v>98.7</v>
      </c>
      <c r="J18" s="73">
        <v>155.1</v>
      </c>
      <c r="K18" s="73">
        <v>116.1</v>
      </c>
      <c r="L18" s="73">
        <v>143.4</v>
      </c>
      <c r="M18" s="73">
        <v>84.2</v>
      </c>
      <c r="N18" s="73">
        <v>103.8</v>
      </c>
      <c r="P18" s="73">
        <v>136.30000000000001</v>
      </c>
      <c r="Q18" s="73">
        <v>158.80000000000001</v>
      </c>
      <c r="R18" s="73">
        <v>163.69999999999999</v>
      </c>
      <c r="S18" s="337">
        <v>116.3</v>
      </c>
      <c r="T18" s="337">
        <v>112.7</v>
      </c>
      <c r="U18" s="337">
        <v>119.5</v>
      </c>
      <c r="V18" s="534">
        <v>141.1</v>
      </c>
      <c r="W18" s="535">
        <v>158.4</v>
      </c>
      <c r="X18" s="473">
        <v>131.69999999999999</v>
      </c>
    </row>
    <row r="19" spans="2:24" s="8" customFormat="1" ht="20.149999999999999" customHeight="1">
      <c r="B19" s="357" t="s">
        <v>123</v>
      </c>
      <c r="C19" s="74">
        <v>88.2</v>
      </c>
      <c r="D19" s="74">
        <v>104.9</v>
      </c>
      <c r="E19" s="74">
        <v>113.9</v>
      </c>
      <c r="F19" s="74">
        <v>125</v>
      </c>
      <c r="G19" s="74">
        <v>140.69999999999999</v>
      </c>
      <c r="H19" s="74">
        <v>116.1</v>
      </c>
      <c r="I19" s="74">
        <v>147</v>
      </c>
      <c r="J19" s="74">
        <v>114.9</v>
      </c>
      <c r="K19" s="74">
        <v>115.5</v>
      </c>
      <c r="L19" s="74">
        <v>115.7</v>
      </c>
      <c r="M19" s="74">
        <v>119.2</v>
      </c>
      <c r="N19" s="74">
        <v>116.6</v>
      </c>
      <c r="P19" s="74">
        <v>110.3</v>
      </c>
      <c r="Q19" s="74">
        <v>107.1</v>
      </c>
      <c r="R19" s="74">
        <v>112.5</v>
      </c>
      <c r="S19" s="338">
        <v>131.69999999999999</v>
      </c>
      <c r="T19" s="338">
        <v>136</v>
      </c>
      <c r="U19" s="338">
        <v>156.69999999999999</v>
      </c>
      <c r="V19" s="531">
        <v>168</v>
      </c>
      <c r="W19" s="527">
        <v>157.5</v>
      </c>
      <c r="X19" s="474">
        <v>131.6</v>
      </c>
    </row>
    <row r="20" spans="2:24" s="8" customFormat="1" ht="20.149999999999999" customHeight="1">
      <c r="B20" s="362" t="s">
        <v>124</v>
      </c>
      <c r="C20" s="75">
        <v>78.2</v>
      </c>
      <c r="D20" s="75">
        <v>91.9</v>
      </c>
      <c r="E20" s="75">
        <v>97.7</v>
      </c>
      <c r="F20" s="75">
        <v>105.4</v>
      </c>
      <c r="G20" s="75">
        <v>131.1</v>
      </c>
      <c r="H20" s="75">
        <v>117.3</v>
      </c>
      <c r="I20" s="75">
        <v>138.1</v>
      </c>
      <c r="J20" s="75">
        <v>122.3</v>
      </c>
      <c r="K20" s="75">
        <v>125</v>
      </c>
      <c r="L20" s="75">
        <v>141.30000000000001</v>
      </c>
      <c r="M20" s="75">
        <v>147.9</v>
      </c>
      <c r="N20" s="75">
        <v>155.80000000000001</v>
      </c>
      <c r="P20" s="75">
        <v>158</v>
      </c>
      <c r="Q20" s="75">
        <v>165.3</v>
      </c>
      <c r="R20" s="75">
        <v>163.5</v>
      </c>
      <c r="S20" s="339">
        <v>174.3</v>
      </c>
      <c r="T20" s="339">
        <v>178.7</v>
      </c>
      <c r="U20" s="339">
        <v>174.9</v>
      </c>
      <c r="V20" s="536">
        <v>195.6</v>
      </c>
      <c r="W20" s="528">
        <v>184</v>
      </c>
      <c r="X20" s="475">
        <v>145.19999999999999</v>
      </c>
    </row>
    <row r="21" spans="2:24" s="8" customFormat="1" ht="20.149999999999999" customHeight="1">
      <c r="B21" s="363" t="s">
        <v>144</v>
      </c>
      <c r="C21" s="73">
        <v>8.1</v>
      </c>
      <c r="D21" s="73">
        <v>7.8</v>
      </c>
      <c r="E21" s="73">
        <v>7.8</v>
      </c>
      <c r="F21" s="73">
        <v>5.4</v>
      </c>
      <c r="G21" s="73">
        <v>0.1</v>
      </c>
      <c r="H21" s="73">
        <v>3.2</v>
      </c>
      <c r="I21" s="73">
        <v>4.4000000000000004</v>
      </c>
      <c r="J21" s="73">
        <v>3.1</v>
      </c>
      <c r="K21" s="73">
        <v>2.2999999999999998</v>
      </c>
      <c r="L21" s="73">
        <v>4.5</v>
      </c>
      <c r="M21" s="73">
        <v>5.4</v>
      </c>
      <c r="N21" s="73">
        <v>7.8</v>
      </c>
      <c r="O21" s="15"/>
      <c r="P21" s="73">
        <v>9.5</v>
      </c>
      <c r="Q21" s="73">
        <v>12</v>
      </c>
      <c r="R21" s="73">
        <v>8.8000000000000007</v>
      </c>
      <c r="S21" s="340">
        <v>6</v>
      </c>
      <c r="T21" s="447">
        <v>6.5</v>
      </c>
      <c r="U21" s="447">
        <v>8.5</v>
      </c>
      <c r="V21" s="529">
        <v>3.2</v>
      </c>
      <c r="W21" s="530">
        <v>-6.1</v>
      </c>
      <c r="X21" s="476">
        <v>5.4</v>
      </c>
    </row>
    <row r="22" spans="2:24" s="8" customFormat="1" ht="20.149999999999999" customHeight="1">
      <c r="B22" s="357" t="s">
        <v>440</v>
      </c>
      <c r="C22" s="74">
        <v>5</v>
      </c>
      <c r="D22" s="74">
        <v>5.8</v>
      </c>
      <c r="E22" s="74">
        <v>5.2</v>
      </c>
      <c r="F22" s="74">
        <v>3.3</v>
      </c>
      <c r="G22" s="74">
        <v>-3.3</v>
      </c>
      <c r="H22" s="74">
        <v>0.9</v>
      </c>
      <c r="I22" s="74">
        <v>1.2</v>
      </c>
      <c r="J22" s="74">
        <v>0.3</v>
      </c>
      <c r="K22" s="74">
        <v>-2.6</v>
      </c>
      <c r="L22" s="74">
        <v>1.6</v>
      </c>
      <c r="M22" s="74">
        <v>2.2000000000000002</v>
      </c>
      <c r="N22" s="74">
        <v>3.9</v>
      </c>
      <c r="O22" s="15"/>
      <c r="P22" s="74">
        <v>3.9</v>
      </c>
      <c r="Q22" s="74">
        <v>6.1</v>
      </c>
      <c r="R22" s="74">
        <v>5.0999999999999996</v>
      </c>
      <c r="S22" s="338">
        <v>1.4</v>
      </c>
      <c r="T22" s="338">
        <v>2</v>
      </c>
      <c r="U22" s="338">
        <v>5.9</v>
      </c>
      <c r="V22" s="531">
        <v>0.2</v>
      </c>
      <c r="W22" s="527">
        <v>-12.7</v>
      </c>
      <c r="X22" s="477">
        <v>1.5</v>
      </c>
    </row>
    <row r="23" spans="2:24" s="8" customFormat="1" ht="20.149999999999999" customHeight="1">
      <c r="B23" s="362" t="s">
        <v>441</v>
      </c>
      <c r="C23" s="75">
        <v>6</v>
      </c>
      <c r="D23" s="75">
        <v>5.9</v>
      </c>
      <c r="E23" s="75">
        <v>5.5</v>
      </c>
      <c r="F23" s="75">
        <v>5.6</v>
      </c>
      <c r="G23" s="75">
        <v>7.3</v>
      </c>
      <c r="H23" s="75">
        <v>7.2</v>
      </c>
      <c r="I23" s="75">
        <v>7</v>
      </c>
      <c r="J23" s="75">
        <v>6.3</v>
      </c>
      <c r="K23" s="75">
        <v>6.4</v>
      </c>
      <c r="L23" s="75">
        <v>6.3</v>
      </c>
      <c r="M23" s="75">
        <v>6.2</v>
      </c>
      <c r="N23" s="75">
        <v>7.4</v>
      </c>
      <c r="O23" s="15"/>
      <c r="P23" s="75">
        <v>8.1</v>
      </c>
      <c r="Q23" s="75">
        <v>7.5</v>
      </c>
      <c r="R23" s="75">
        <v>7.1</v>
      </c>
      <c r="S23" s="341">
        <v>7.8</v>
      </c>
      <c r="T23" s="341">
        <v>7.8</v>
      </c>
      <c r="U23" s="341">
        <v>6.3</v>
      </c>
      <c r="V23" s="532">
        <v>6.8</v>
      </c>
      <c r="W23" s="533">
        <v>7.5</v>
      </c>
      <c r="X23" s="478">
        <v>5.6</v>
      </c>
    </row>
    <row r="24" spans="2:24" s="8" customFormat="1" ht="20.149999999999999" customHeight="1">
      <c r="B24" s="363" t="s">
        <v>125</v>
      </c>
      <c r="C24" s="73">
        <v>470.7</v>
      </c>
      <c r="D24" s="73">
        <v>578.6</v>
      </c>
      <c r="E24" s="73">
        <v>641</v>
      </c>
      <c r="F24" s="73">
        <v>673.9</v>
      </c>
      <c r="G24" s="73">
        <v>795.4</v>
      </c>
      <c r="H24" s="73">
        <v>997.9</v>
      </c>
      <c r="I24" s="73">
        <v>1040.3</v>
      </c>
      <c r="J24" s="73">
        <v>1053</v>
      </c>
      <c r="K24" s="73">
        <v>1060.5999999999999</v>
      </c>
      <c r="L24" s="73">
        <v>1074.5999999999999</v>
      </c>
      <c r="M24" s="73">
        <v>980.2</v>
      </c>
      <c r="N24" s="73">
        <v>831.5</v>
      </c>
      <c r="P24" s="73">
        <v>884.1</v>
      </c>
      <c r="Q24" s="73">
        <v>842.2</v>
      </c>
      <c r="R24" s="73">
        <v>839.5</v>
      </c>
      <c r="S24" s="337">
        <v>1304.7</v>
      </c>
      <c r="T24" s="337">
        <v>1351.1</v>
      </c>
      <c r="U24" s="337">
        <v>1350.5</v>
      </c>
      <c r="V24" s="337">
        <v>1461.4</v>
      </c>
      <c r="W24" s="576">
        <v>1563.5</v>
      </c>
      <c r="X24" s="473">
        <v>1286.0999999999999</v>
      </c>
    </row>
    <row r="25" spans="2:24" s="8" customFormat="1" ht="20.149999999999999" customHeight="1">
      <c r="B25" s="357" t="s">
        <v>126</v>
      </c>
      <c r="C25" s="74">
        <v>0.7</v>
      </c>
      <c r="D25" s="74">
        <v>0.6</v>
      </c>
      <c r="E25" s="74">
        <v>0.6</v>
      </c>
      <c r="F25" s="74">
        <v>0.7</v>
      </c>
      <c r="G25" s="74">
        <v>1</v>
      </c>
      <c r="H25" s="74">
        <v>1.2</v>
      </c>
      <c r="I25" s="74">
        <v>1.4</v>
      </c>
      <c r="J25" s="74">
        <v>1.5</v>
      </c>
      <c r="K25" s="74">
        <v>1.4</v>
      </c>
      <c r="L25" s="74">
        <v>1.1000000000000001</v>
      </c>
      <c r="M25" s="74">
        <v>0.9</v>
      </c>
      <c r="N25" s="74">
        <v>0.8</v>
      </c>
      <c r="P25" s="74">
        <v>0.8</v>
      </c>
      <c r="Q25" s="74">
        <v>0.7</v>
      </c>
      <c r="R25" s="74">
        <v>0.6</v>
      </c>
      <c r="S25" s="338">
        <v>0.9</v>
      </c>
      <c r="T25" s="338">
        <v>0.9</v>
      </c>
      <c r="U25" s="338">
        <v>0.8</v>
      </c>
      <c r="V25" s="531">
        <v>1</v>
      </c>
      <c r="W25" s="527">
        <v>1.3</v>
      </c>
      <c r="X25" s="474">
        <v>1.2</v>
      </c>
    </row>
    <row r="26" spans="2:24" s="8" customFormat="1" ht="20.149999999999999" customHeight="1">
      <c r="B26" s="357" t="s">
        <v>145</v>
      </c>
      <c r="C26" s="74">
        <v>34.5</v>
      </c>
      <c r="D26" s="74">
        <v>33</v>
      </c>
      <c r="E26" s="74">
        <v>34.1</v>
      </c>
      <c r="F26" s="74">
        <v>32.6</v>
      </c>
      <c r="G26" s="74">
        <v>26.9</v>
      </c>
      <c r="H26" s="74">
        <v>24.1</v>
      </c>
      <c r="I26" s="74">
        <v>22.1</v>
      </c>
      <c r="J26" s="74">
        <v>20.8</v>
      </c>
      <c r="K26" s="74">
        <v>20.100000000000001</v>
      </c>
      <c r="L26" s="74">
        <v>23.1</v>
      </c>
      <c r="M26" s="74">
        <v>27.5</v>
      </c>
      <c r="N26" s="74">
        <v>28.8</v>
      </c>
      <c r="P26" s="74">
        <v>28.2</v>
      </c>
      <c r="Q26" s="74">
        <v>30.2</v>
      </c>
      <c r="R26" s="74">
        <v>31.5</v>
      </c>
      <c r="S26" s="338">
        <v>25.3</v>
      </c>
      <c r="T26" s="338">
        <v>25.5</v>
      </c>
      <c r="U26" s="338">
        <v>28.3</v>
      </c>
      <c r="V26" s="531">
        <v>28.1</v>
      </c>
      <c r="W26" s="527">
        <v>24.5</v>
      </c>
      <c r="X26" s="474">
        <v>26.2</v>
      </c>
    </row>
    <row r="27" spans="2:24" s="8" customFormat="1" ht="20.149999999999999" customHeight="1">
      <c r="B27" s="357" t="s">
        <v>26</v>
      </c>
      <c r="C27" s="74">
        <v>2.9</v>
      </c>
      <c r="D27" s="74">
        <v>4.7</v>
      </c>
      <c r="E27" s="74">
        <v>4.5</v>
      </c>
      <c r="F27" s="74">
        <v>4.3</v>
      </c>
      <c r="G27" s="74">
        <v>10.1</v>
      </c>
      <c r="H27" s="74">
        <v>7.5</v>
      </c>
      <c r="I27" s="74">
        <v>5.9</v>
      </c>
      <c r="J27" s="74">
        <v>8.5</v>
      </c>
      <c r="K27" s="74">
        <v>6.2</v>
      </c>
      <c r="L27" s="74">
        <v>5.5</v>
      </c>
      <c r="M27" s="74">
        <v>3.8</v>
      </c>
      <c r="N27" s="74">
        <v>3.2</v>
      </c>
      <c r="P27" s="74">
        <v>4.8</v>
      </c>
      <c r="Q27" s="74">
        <v>2.9</v>
      </c>
      <c r="R27" s="74">
        <v>4</v>
      </c>
      <c r="S27" s="338">
        <v>12.3</v>
      </c>
      <c r="T27" s="338">
        <v>3.6</v>
      </c>
      <c r="U27" s="338">
        <v>7.9</v>
      </c>
      <c r="V27" s="531">
        <v>13.1</v>
      </c>
      <c r="W27" s="527">
        <v>-30.5</v>
      </c>
      <c r="X27" s="477">
        <v>5.5</v>
      </c>
    </row>
    <row r="28" spans="2:24" s="8" customFormat="1" ht="20.149999999999999" customHeight="1">
      <c r="B28" s="357" t="s">
        <v>127</v>
      </c>
      <c r="C28" s="74">
        <v>22.4</v>
      </c>
      <c r="D28" s="74">
        <v>15.9</v>
      </c>
      <c r="E28" s="74">
        <v>13.3</v>
      </c>
      <c r="F28" s="74">
        <v>13.2</v>
      </c>
      <c r="G28" s="74">
        <v>6.5</v>
      </c>
      <c r="H28" s="74">
        <v>11</v>
      </c>
      <c r="I28" s="74">
        <v>13.7</v>
      </c>
      <c r="J28" s="74">
        <v>10.199999999999999</v>
      </c>
      <c r="K28" s="74">
        <v>13.2</v>
      </c>
      <c r="L28" s="74">
        <v>15</v>
      </c>
      <c r="M28" s="74">
        <v>19</v>
      </c>
      <c r="N28" s="74">
        <v>22.6</v>
      </c>
      <c r="P28" s="74">
        <v>16.399999999999999</v>
      </c>
      <c r="Q28" s="74">
        <v>27.8</v>
      </c>
      <c r="R28" s="74">
        <v>19</v>
      </c>
      <c r="S28" s="338">
        <v>8.3000000000000007</v>
      </c>
      <c r="T28" s="338">
        <v>23.6</v>
      </c>
      <c r="U28" s="338">
        <v>11.1</v>
      </c>
      <c r="V28" s="531">
        <v>5.0999999999999996</v>
      </c>
      <c r="W28" s="527">
        <v>-1.8</v>
      </c>
      <c r="X28" s="477">
        <v>8.5</v>
      </c>
    </row>
    <row r="29" spans="2:24" s="8" customFormat="1" ht="20.149999999999999" customHeight="1">
      <c r="B29" s="362" t="s">
        <v>128</v>
      </c>
      <c r="C29" s="75">
        <v>-3</v>
      </c>
      <c r="D29" s="75">
        <v>-2.2000000000000002</v>
      </c>
      <c r="E29" s="75">
        <v>-3.9</v>
      </c>
      <c r="F29" s="75">
        <v>-2.8</v>
      </c>
      <c r="G29" s="75">
        <v>-2.7</v>
      </c>
      <c r="H29" s="75">
        <v>-5</v>
      </c>
      <c r="I29" s="75">
        <v>-6.3</v>
      </c>
      <c r="J29" s="75">
        <v>-4.7</v>
      </c>
      <c r="K29" s="75">
        <v>-5.4</v>
      </c>
      <c r="L29" s="75">
        <v>-4.9000000000000004</v>
      </c>
      <c r="M29" s="75">
        <v>0.7</v>
      </c>
      <c r="N29" s="75">
        <v>-2.7</v>
      </c>
      <c r="P29" s="75">
        <v>-2.2000000000000002</v>
      </c>
      <c r="Q29" s="75">
        <v>-0.5</v>
      </c>
      <c r="R29" s="75">
        <v>0.2</v>
      </c>
      <c r="S29" s="342">
        <v>-1.6</v>
      </c>
      <c r="T29" s="342">
        <v>-7.7</v>
      </c>
      <c r="U29" s="342">
        <v>-6.1</v>
      </c>
      <c r="V29" s="536">
        <v>-3.7</v>
      </c>
      <c r="W29" s="528">
        <v>-7.1</v>
      </c>
      <c r="X29" s="479">
        <v>-12.9</v>
      </c>
    </row>
    <row r="30" spans="2:24" s="8" customFormat="1" ht="20" customHeight="1">
      <c r="B30" s="363" t="s">
        <v>129</v>
      </c>
      <c r="C30" s="73">
        <v>12</v>
      </c>
      <c r="D30" s="73">
        <v>14.1</v>
      </c>
      <c r="E30" s="73">
        <v>12.4</v>
      </c>
      <c r="F30" s="73">
        <v>8.1</v>
      </c>
      <c r="G30" s="73">
        <v>-9</v>
      </c>
      <c r="H30" s="73">
        <v>2.6</v>
      </c>
      <c r="I30" s="73">
        <v>4.5</v>
      </c>
      <c r="J30" s="73">
        <v>1.1000000000000001</v>
      </c>
      <c r="K30" s="73">
        <v>-10.4</v>
      </c>
      <c r="L30" s="73">
        <v>6.5</v>
      </c>
      <c r="M30" s="73">
        <v>7.3</v>
      </c>
      <c r="N30" s="73">
        <v>10.5</v>
      </c>
      <c r="P30" s="73">
        <v>9.8000000000000007</v>
      </c>
      <c r="Q30" s="73">
        <v>15.4</v>
      </c>
      <c r="R30" s="73">
        <v>12.3</v>
      </c>
      <c r="S30" s="340">
        <v>3.2</v>
      </c>
      <c r="T30" s="447">
        <v>4.7</v>
      </c>
      <c r="U30" s="447">
        <v>14.499999999999998</v>
      </c>
      <c r="V30" s="529">
        <v>0.6</v>
      </c>
      <c r="W30" s="530">
        <v>-29.2</v>
      </c>
      <c r="X30" s="476">
        <v>4.1000000000000005</v>
      </c>
    </row>
    <row r="31" spans="2:24" s="8" customFormat="1" ht="20.149999999999999" customHeight="1">
      <c r="B31" s="550" t="s">
        <v>456</v>
      </c>
      <c r="C31" s="385">
        <v>7.3</v>
      </c>
      <c r="D31" s="385">
        <v>8.3000000000000007</v>
      </c>
      <c r="E31" s="385">
        <v>7.6</v>
      </c>
      <c r="F31" s="385">
        <v>5.4</v>
      </c>
      <c r="G31" s="385">
        <v>-2.6</v>
      </c>
      <c r="H31" s="385">
        <v>2.1</v>
      </c>
      <c r="I31" s="385">
        <v>2.6</v>
      </c>
      <c r="J31" s="385">
        <v>1.2</v>
      </c>
      <c r="K31" s="385">
        <v>-1.9</v>
      </c>
      <c r="L31" s="385">
        <v>3.2</v>
      </c>
      <c r="M31" s="385">
        <v>3.8</v>
      </c>
      <c r="N31" s="385">
        <v>5.9</v>
      </c>
      <c r="P31" s="385">
        <v>5.9</v>
      </c>
      <c r="Q31" s="385">
        <v>8.9</v>
      </c>
      <c r="R31" s="385">
        <v>7.3</v>
      </c>
      <c r="S31" s="386">
        <v>2.4</v>
      </c>
      <c r="T31" s="386">
        <v>2.8</v>
      </c>
      <c r="U31" s="386">
        <v>6.6</v>
      </c>
      <c r="V31" s="537">
        <v>-1.3</v>
      </c>
      <c r="W31" s="538">
        <v>-16.100000000000001</v>
      </c>
      <c r="X31" s="480">
        <v>2.2000000000000002</v>
      </c>
    </row>
    <row r="32" spans="2:24" s="8" customFormat="1" ht="20.149999999999999" customHeight="1">
      <c r="B32" s="362" t="s">
        <v>130</v>
      </c>
      <c r="C32" s="75">
        <v>4</v>
      </c>
      <c r="D32" s="75">
        <v>4.7</v>
      </c>
      <c r="E32" s="75">
        <v>4.2</v>
      </c>
      <c r="F32" s="75">
        <v>2.7</v>
      </c>
      <c r="G32" s="75">
        <v>-2.7</v>
      </c>
      <c r="H32" s="75">
        <v>0.7</v>
      </c>
      <c r="I32" s="75">
        <v>1</v>
      </c>
      <c r="J32" s="75">
        <v>0.2</v>
      </c>
      <c r="K32" s="75">
        <v>-2.1</v>
      </c>
      <c r="L32" s="75">
        <v>1.4</v>
      </c>
      <c r="M32" s="75">
        <v>1.8</v>
      </c>
      <c r="N32" s="75">
        <v>2.9</v>
      </c>
      <c r="P32" s="75">
        <v>2.8</v>
      </c>
      <c r="Q32" s="75">
        <v>4.5</v>
      </c>
      <c r="R32" s="75">
        <v>3.8</v>
      </c>
      <c r="S32" s="341">
        <v>0.89999999999999991</v>
      </c>
      <c r="T32" s="341">
        <v>1.2</v>
      </c>
      <c r="U32" s="341">
        <v>3.9</v>
      </c>
      <c r="V32" s="532">
        <v>0.2</v>
      </c>
      <c r="W32" s="533">
        <v>-7.7</v>
      </c>
      <c r="X32" s="481">
        <v>1</v>
      </c>
    </row>
    <row r="33" spans="2:25" s="8" customFormat="1" ht="20.149999999999999" customHeight="1">
      <c r="B33" s="363" t="s">
        <v>146</v>
      </c>
      <c r="C33" s="366">
        <v>38.94</v>
      </c>
      <c r="D33" s="366">
        <v>54.8</v>
      </c>
      <c r="E33" s="366">
        <v>56.82</v>
      </c>
      <c r="F33" s="366">
        <v>38.200000000000003</v>
      </c>
      <c r="G33" s="366">
        <v>-35.840000000000003</v>
      </c>
      <c r="H33" s="366">
        <v>8.92</v>
      </c>
      <c r="I33" s="366">
        <v>14.86</v>
      </c>
      <c r="J33" s="366">
        <v>3.42</v>
      </c>
      <c r="K33" s="366">
        <v>-31.25</v>
      </c>
      <c r="L33" s="366">
        <v>22.62</v>
      </c>
      <c r="M33" s="366">
        <v>31.93</v>
      </c>
      <c r="N33" s="366">
        <v>49.84</v>
      </c>
      <c r="P33" s="366">
        <v>46.81</v>
      </c>
      <c r="Q33" s="366">
        <v>81.81</v>
      </c>
      <c r="R33" s="366">
        <v>72.17</v>
      </c>
      <c r="S33" s="343">
        <v>18.91</v>
      </c>
      <c r="T33" s="343">
        <v>28.16</v>
      </c>
      <c r="U33" s="343">
        <v>99.16</v>
      </c>
      <c r="V33" s="539">
        <v>4.2699999999999996</v>
      </c>
      <c r="W33" s="540">
        <v>-190.69</v>
      </c>
      <c r="X33" s="482">
        <v>23.59</v>
      </c>
    </row>
    <row r="34" spans="2:25" s="8" customFormat="1" ht="20.149999999999999" customHeight="1">
      <c r="B34" s="357" t="s">
        <v>148</v>
      </c>
      <c r="C34" s="367">
        <v>344.58</v>
      </c>
      <c r="D34" s="367">
        <v>435.51</v>
      </c>
      <c r="E34" s="367">
        <v>479.87</v>
      </c>
      <c r="F34" s="367">
        <v>465.21</v>
      </c>
      <c r="G34" s="367">
        <v>329.74</v>
      </c>
      <c r="H34" s="367">
        <v>348.52</v>
      </c>
      <c r="I34" s="367">
        <v>319.61</v>
      </c>
      <c r="J34" s="367">
        <v>297.45</v>
      </c>
      <c r="K34" s="367">
        <v>303.74</v>
      </c>
      <c r="L34" s="367">
        <v>393.58</v>
      </c>
      <c r="M34" s="367">
        <v>484.17</v>
      </c>
      <c r="N34" s="367">
        <v>469.25</v>
      </c>
      <c r="P34" s="367">
        <v>496.96</v>
      </c>
      <c r="Q34" s="367">
        <v>567.04</v>
      </c>
      <c r="R34" s="367">
        <v>610.82000000000005</v>
      </c>
      <c r="S34" s="344">
        <v>565.13</v>
      </c>
      <c r="T34" s="344">
        <v>623.39</v>
      </c>
      <c r="U34" s="344">
        <v>745.03</v>
      </c>
      <c r="V34" s="541">
        <v>716.26</v>
      </c>
      <c r="W34" s="542">
        <v>590.44000000000005</v>
      </c>
      <c r="X34" s="483">
        <v>550.37</v>
      </c>
    </row>
    <row r="35" spans="2:25" s="8" customFormat="1" ht="20.149999999999999" customHeight="1">
      <c r="B35" s="357" t="s">
        <v>147</v>
      </c>
      <c r="C35" s="367">
        <v>8</v>
      </c>
      <c r="D35" s="367">
        <v>10</v>
      </c>
      <c r="E35" s="367">
        <v>12</v>
      </c>
      <c r="F35" s="367">
        <v>12</v>
      </c>
      <c r="G35" s="367">
        <v>9</v>
      </c>
      <c r="H35" s="367">
        <v>6</v>
      </c>
      <c r="I35" s="367">
        <v>9</v>
      </c>
      <c r="J35" s="367">
        <v>9</v>
      </c>
      <c r="K35" s="367">
        <v>6</v>
      </c>
      <c r="L35" s="367">
        <v>9</v>
      </c>
      <c r="M35" s="367">
        <v>9</v>
      </c>
      <c r="N35" s="367">
        <v>14</v>
      </c>
      <c r="P35" s="367">
        <v>14</v>
      </c>
      <c r="Q35" s="367">
        <v>22</v>
      </c>
      <c r="R35" s="367">
        <v>22</v>
      </c>
      <c r="S35" s="344">
        <v>17</v>
      </c>
      <c r="T35" s="344">
        <v>15</v>
      </c>
      <c r="U35" s="344">
        <v>24</v>
      </c>
      <c r="V35" s="541">
        <v>18</v>
      </c>
      <c r="W35" s="542">
        <v>9</v>
      </c>
      <c r="X35" s="483">
        <v>9</v>
      </c>
    </row>
    <row r="36" spans="2:25" s="8" customFormat="1" ht="20.149999999999999" customHeight="1">
      <c r="B36" s="362" t="s">
        <v>131</v>
      </c>
      <c r="C36" s="75">
        <v>20.5</v>
      </c>
      <c r="D36" s="75">
        <v>18.2</v>
      </c>
      <c r="E36" s="75">
        <v>21.1</v>
      </c>
      <c r="F36" s="75">
        <v>31.4</v>
      </c>
      <c r="G36" s="368" t="s">
        <v>27</v>
      </c>
      <c r="H36" s="75">
        <v>67.3</v>
      </c>
      <c r="I36" s="75">
        <v>60.6</v>
      </c>
      <c r="J36" s="75">
        <v>263.3</v>
      </c>
      <c r="K36" s="368" t="s">
        <v>27</v>
      </c>
      <c r="L36" s="75">
        <v>39.799999999999997</v>
      </c>
      <c r="M36" s="75">
        <v>28.2</v>
      </c>
      <c r="N36" s="75">
        <v>28.1</v>
      </c>
      <c r="P36" s="75">
        <v>29.9</v>
      </c>
      <c r="Q36" s="75">
        <v>26.9</v>
      </c>
      <c r="R36" s="75">
        <v>30.5</v>
      </c>
      <c r="S36" s="339">
        <v>89.9</v>
      </c>
      <c r="T36" s="339">
        <v>53.3</v>
      </c>
      <c r="U36" s="339">
        <v>24.2</v>
      </c>
      <c r="V36" s="536">
        <v>421.2</v>
      </c>
      <c r="W36" s="555" t="s">
        <v>27</v>
      </c>
      <c r="X36" s="484">
        <v>38.200000000000003</v>
      </c>
    </row>
    <row r="37" spans="2:25" s="8" customFormat="1" ht="20.149999999999999" customHeight="1">
      <c r="B37" s="363" t="s">
        <v>132</v>
      </c>
      <c r="C37" s="73">
        <v>13.6</v>
      </c>
      <c r="D37" s="73">
        <v>17.5</v>
      </c>
      <c r="E37" s="73">
        <v>15.7</v>
      </c>
      <c r="F37" s="73">
        <v>16.7</v>
      </c>
      <c r="G37" s="466" t="s">
        <v>27</v>
      </c>
      <c r="H37" s="73">
        <v>51.2</v>
      </c>
      <c r="I37" s="73">
        <v>27.9</v>
      </c>
      <c r="J37" s="73">
        <v>102.9</v>
      </c>
      <c r="K37" s="466" t="s">
        <v>27</v>
      </c>
      <c r="L37" s="73">
        <v>16.8</v>
      </c>
      <c r="M37" s="73">
        <v>19.399999999999999</v>
      </c>
      <c r="N37" s="73">
        <v>10.199999999999999</v>
      </c>
      <c r="P37" s="73">
        <v>13.3</v>
      </c>
      <c r="Q37" s="73">
        <v>7.6</v>
      </c>
      <c r="R37" s="564">
        <v>7.1</v>
      </c>
      <c r="S37" s="73">
        <v>17</v>
      </c>
      <c r="T37" s="567">
        <v>20.3</v>
      </c>
      <c r="U37" s="73">
        <v>5.7</v>
      </c>
      <c r="V37" s="567">
        <v>104.2</v>
      </c>
      <c r="W37" s="570" t="s">
        <v>27</v>
      </c>
      <c r="X37" s="485">
        <v>15.3</v>
      </c>
    </row>
    <row r="38" spans="2:25" s="8" customFormat="1" ht="20.149999999999999" customHeight="1">
      <c r="B38" s="362" t="s">
        <v>133</v>
      </c>
      <c r="C38" s="75">
        <v>1.5</v>
      </c>
      <c r="D38" s="75">
        <v>2.2000000000000002</v>
      </c>
      <c r="E38" s="75">
        <v>1.9</v>
      </c>
      <c r="F38" s="75">
        <v>1.4</v>
      </c>
      <c r="G38" s="75">
        <v>1</v>
      </c>
      <c r="H38" s="75">
        <v>1.3</v>
      </c>
      <c r="I38" s="75">
        <v>1.3</v>
      </c>
      <c r="J38" s="75">
        <v>1.2</v>
      </c>
      <c r="K38" s="75">
        <v>1</v>
      </c>
      <c r="L38" s="75">
        <v>1</v>
      </c>
      <c r="M38" s="75">
        <v>1.3</v>
      </c>
      <c r="N38" s="75">
        <v>1.1000000000000001</v>
      </c>
      <c r="P38" s="75">
        <v>1.3</v>
      </c>
      <c r="Q38" s="75">
        <v>1.1000000000000001</v>
      </c>
      <c r="R38" s="565">
        <v>0.8</v>
      </c>
      <c r="S38" s="75">
        <v>0.6</v>
      </c>
      <c r="T38" s="568">
        <v>0.9</v>
      </c>
      <c r="U38" s="75">
        <v>0.8</v>
      </c>
      <c r="V38" s="568">
        <v>0.6</v>
      </c>
      <c r="W38" s="561">
        <v>0.6</v>
      </c>
      <c r="X38" s="560">
        <v>0.7</v>
      </c>
    </row>
    <row r="39" spans="2:25" s="8" customFormat="1" ht="20.149999999999999" customHeight="1">
      <c r="B39" s="363" t="s">
        <v>134</v>
      </c>
      <c r="C39" s="394">
        <v>20195</v>
      </c>
      <c r="D39" s="394">
        <v>24160</v>
      </c>
      <c r="E39" s="394">
        <v>24691</v>
      </c>
      <c r="F39" s="394">
        <v>25588</v>
      </c>
      <c r="G39" s="394">
        <v>26902</v>
      </c>
      <c r="H39" s="394">
        <v>27828</v>
      </c>
      <c r="I39" s="394">
        <v>29382</v>
      </c>
      <c r="J39" s="394">
        <v>29839</v>
      </c>
      <c r="K39" s="394">
        <v>30396</v>
      </c>
      <c r="L39" s="394">
        <v>30745</v>
      </c>
      <c r="M39" s="394">
        <v>31039</v>
      </c>
      <c r="N39" s="394">
        <v>31094</v>
      </c>
      <c r="O39" s="71"/>
      <c r="P39" s="394">
        <v>32536</v>
      </c>
      <c r="Q39" s="394">
        <v>31837</v>
      </c>
      <c r="R39" s="566">
        <v>32542</v>
      </c>
      <c r="S39" s="394">
        <v>33586</v>
      </c>
      <c r="T39" s="569">
        <v>34743</v>
      </c>
      <c r="U39" s="394">
        <v>34703</v>
      </c>
      <c r="V39" s="569">
        <v>33572</v>
      </c>
      <c r="W39" s="562">
        <v>32161</v>
      </c>
      <c r="X39" s="563">
        <v>29279</v>
      </c>
    </row>
    <row r="40" spans="2:25" s="8" customFormat="1" ht="20.149999999999999" customHeight="1">
      <c r="B40" s="357" t="s">
        <v>135</v>
      </c>
      <c r="C40" s="360">
        <v>2628</v>
      </c>
      <c r="D40" s="360">
        <v>3100</v>
      </c>
      <c r="E40" s="360">
        <v>3148</v>
      </c>
      <c r="F40" s="360">
        <v>3392</v>
      </c>
      <c r="G40" s="360">
        <v>3511</v>
      </c>
      <c r="H40" s="360">
        <v>3764</v>
      </c>
      <c r="I40" s="360">
        <v>3933</v>
      </c>
      <c r="J40" s="360">
        <v>3989</v>
      </c>
      <c r="K40" s="360">
        <v>3951</v>
      </c>
      <c r="L40" s="360">
        <v>3952</v>
      </c>
      <c r="M40" s="360">
        <v>3913</v>
      </c>
      <c r="N40" s="360">
        <v>3831</v>
      </c>
      <c r="O40" s="71"/>
      <c r="P40" s="360">
        <v>4010</v>
      </c>
      <c r="Q40" s="360">
        <v>4034</v>
      </c>
      <c r="R40" s="360">
        <v>3937</v>
      </c>
      <c r="S40" s="397">
        <v>4221</v>
      </c>
      <c r="T40" s="397">
        <v>4372</v>
      </c>
      <c r="U40" s="397">
        <v>4223</v>
      </c>
      <c r="V40" s="397">
        <v>4213</v>
      </c>
      <c r="W40" s="440">
        <v>3546</v>
      </c>
      <c r="X40" s="487">
        <v>3224</v>
      </c>
    </row>
    <row r="41" spans="2:25" s="8" customFormat="1" ht="20.149999999999999" customHeight="1">
      <c r="B41" s="362" t="s">
        <v>136</v>
      </c>
      <c r="C41" s="393">
        <v>104</v>
      </c>
      <c r="D41" s="393">
        <v>105</v>
      </c>
      <c r="E41" s="393">
        <v>105</v>
      </c>
      <c r="F41" s="393">
        <v>116</v>
      </c>
      <c r="G41" s="393">
        <v>126</v>
      </c>
      <c r="H41" s="393">
        <v>143</v>
      </c>
      <c r="I41" s="393">
        <v>146</v>
      </c>
      <c r="J41" s="393">
        <v>145</v>
      </c>
      <c r="K41" s="393">
        <v>162</v>
      </c>
      <c r="L41" s="393">
        <v>164</v>
      </c>
      <c r="M41" s="393">
        <v>167</v>
      </c>
      <c r="N41" s="393">
        <v>160</v>
      </c>
      <c r="O41" s="71"/>
      <c r="P41" s="393">
        <v>170</v>
      </c>
      <c r="Q41" s="393">
        <v>178</v>
      </c>
      <c r="R41" s="393">
        <v>184</v>
      </c>
      <c r="S41" s="398">
        <v>218</v>
      </c>
      <c r="T41" s="398">
        <v>224</v>
      </c>
      <c r="U41" s="398">
        <v>210</v>
      </c>
      <c r="V41" s="398">
        <v>203</v>
      </c>
      <c r="W41" s="441">
        <v>184</v>
      </c>
      <c r="X41" s="488">
        <v>168</v>
      </c>
    </row>
    <row r="42" spans="2:25" s="8" customFormat="1" ht="20.149999999999999" customHeight="1">
      <c r="B42" s="363" t="s">
        <v>137</v>
      </c>
      <c r="C42" s="395">
        <v>107.55</v>
      </c>
      <c r="D42" s="395">
        <v>113.32</v>
      </c>
      <c r="E42" s="395">
        <v>116.97</v>
      </c>
      <c r="F42" s="395">
        <v>114.44</v>
      </c>
      <c r="G42" s="395">
        <v>100.71</v>
      </c>
      <c r="H42" s="395">
        <v>92.89</v>
      </c>
      <c r="I42" s="395">
        <v>85.74</v>
      </c>
      <c r="J42" s="395">
        <v>79.08</v>
      </c>
      <c r="K42" s="395">
        <v>82.91</v>
      </c>
      <c r="L42" s="395">
        <v>100.17</v>
      </c>
      <c r="M42" s="395">
        <v>109.76</v>
      </c>
      <c r="N42" s="395">
        <v>120.15</v>
      </c>
      <c r="O42" s="71"/>
      <c r="P42" s="395">
        <v>108.34</v>
      </c>
      <c r="Q42" s="395">
        <v>110.85</v>
      </c>
      <c r="R42" s="395">
        <v>110.92</v>
      </c>
      <c r="S42" s="399">
        <v>108.7</v>
      </c>
      <c r="T42" s="448">
        <v>106.1</v>
      </c>
      <c r="U42" s="448">
        <v>112.39</v>
      </c>
      <c r="V42" s="448">
        <v>135.5</v>
      </c>
      <c r="W42" s="442">
        <v>144.59</v>
      </c>
      <c r="X42" s="489">
        <v>152.62</v>
      </c>
    </row>
    <row r="43" spans="2:25" s="8" customFormat="1" ht="20.149999999999999" customHeight="1">
      <c r="B43" s="357" t="s">
        <v>138</v>
      </c>
      <c r="C43" s="360">
        <v>32200</v>
      </c>
      <c r="D43" s="360">
        <v>42400</v>
      </c>
      <c r="E43" s="360">
        <v>50000</v>
      </c>
      <c r="F43" s="360">
        <v>61500</v>
      </c>
      <c r="G43" s="360">
        <v>58900</v>
      </c>
      <c r="H43" s="360">
        <v>41200</v>
      </c>
      <c r="I43" s="360">
        <v>47500</v>
      </c>
      <c r="J43" s="360">
        <v>54900</v>
      </c>
      <c r="K43" s="360">
        <v>57500</v>
      </c>
      <c r="L43" s="360">
        <v>67300</v>
      </c>
      <c r="M43" s="360">
        <v>63500</v>
      </c>
      <c r="N43" s="360">
        <v>42800</v>
      </c>
      <c r="O43" s="400"/>
      <c r="P43" s="360">
        <v>34700</v>
      </c>
      <c r="Q43" s="360">
        <v>41900</v>
      </c>
      <c r="R43" s="360">
        <v>49400</v>
      </c>
      <c r="S43" s="397">
        <v>42900</v>
      </c>
      <c r="T43" s="397">
        <v>31300</v>
      </c>
      <c r="U43" s="397">
        <v>56900</v>
      </c>
      <c r="V43" s="397">
        <v>76600</v>
      </c>
      <c r="W43" s="440">
        <v>69100</v>
      </c>
      <c r="X43" s="487">
        <v>75800</v>
      </c>
    </row>
    <row r="44" spans="2:25" s="17" customFormat="1" ht="20.149999999999999" customHeight="1">
      <c r="B44" s="362" t="s">
        <v>434</v>
      </c>
      <c r="C44" s="401">
        <v>5.3</v>
      </c>
      <c r="D44" s="401">
        <v>4.7</v>
      </c>
      <c r="E44" s="401">
        <v>5.3</v>
      </c>
      <c r="F44" s="401">
        <v>5.3</v>
      </c>
      <c r="G44" s="401">
        <v>2.9</v>
      </c>
      <c r="H44" s="401">
        <v>-0.4</v>
      </c>
      <c r="I44" s="401">
        <v>5.2</v>
      </c>
      <c r="J44" s="401">
        <v>4.0999999999999996</v>
      </c>
      <c r="K44" s="401">
        <v>3.4</v>
      </c>
      <c r="L44" s="401">
        <v>3.4</v>
      </c>
      <c r="M44" s="401">
        <v>3.5</v>
      </c>
      <c r="N44" s="401">
        <v>3.4</v>
      </c>
      <c r="O44" s="402">
        <v>0</v>
      </c>
      <c r="P44" s="401">
        <v>3.3</v>
      </c>
      <c r="Q44" s="401">
        <v>3.8</v>
      </c>
      <c r="R44" s="401">
        <v>3.7</v>
      </c>
      <c r="S44" s="403">
        <v>2.9</v>
      </c>
      <c r="T44" s="403">
        <v>-2.7</v>
      </c>
      <c r="U44" s="403">
        <v>6.6</v>
      </c>
      <c r="V44" s="403">
        <v>3.6</v>
      </c>
      <c r="W44" s="450">
        <v>3.5</v>
      </c>
      <c r="X44" s="490">
        <v>3.3</v>
      </c>
      <c r="Y44" s="8"/>
    </row>
    <row r="45" spans="2:25" s="8" customFormat="1" ht="20.149999999999999" customHeight="1">
      <c r="B45" s="363" t="s">
        <v>149</v>
      </c>
      <c r="C45" s="73"/>
      <c r="D45" s="73"/>
      <c r="E45" s="73"/>
      <c r="F45" s="73"/>
      <c r="G45" s="73"/>
      <c r="H45" s="73"/>
      <c r="I45" s="73"/>
      <c r="J45" s="73"/>
      <c r="K45" s="73"/>
      <c r="L45" s="73"/>
      <c r="M45" s="73"/>
      <c r="N45" s="73"/>
      <c r="O45" s="546"/>
      <c r="P45" s="73"/>
      <c r="Q45" s="73"/>
      <c r="R45" s="73"/>
      <c r="S45" s="547"/>
      <c r="T45" s="547"/>
      <c r="U45" s="547"/>
      <c r="V45" s="547"/>
      <c r="W45" s="548"/>
      <c r="X45" s="549"/>
    </row>
    <row r="46" spans="2:25" s="8" customFormat="1" ht="20.149999999999999" customHeight="1">
      <c r="B46" s="369" t="s">
        <v>28</v>
      </c>
      <c r="C46" s="74">
        <v>346.4</v>
      </c>
      <c r="D46" s="74">
        <v>444</v>
      </c>
      <c r="E46" s="74">
        <v>543.29999999999995</v>
      </c>
      <c r="F46" s="74">
        <v>591.70000000000005</v>
      </c>
      <c r="G46" s="74">
        <v>550.5</v>
      </c>
      <c r="H46" s="74">
        <v>539.5</v>
      </c>
      <c r="I46" s="74">
        <v>744.3</v>
      </c>
      <c r="J46" s="74">
        <v>716.3</v>
      </c>
      <c r="K46" s="74">
        <v>736.4</v>
      </c>
      <c r="L46" s="74">
        <v>883</v>
      </c>
      <c r="M46" s="74">
        <v>964</v>
      </c>
      <c r="N46" s="74">
        <v>819.8</v>
      </c>
      <c r="P46" s="74">
        <v>741.1</v>
      </c>
      <c r="Q46" s="74">
        <v>842.6</v>
      </c>
      <c r="R46" s="74">
        <v>936.4</v>
      </c>
      <c r="S46" s="338">
        <v>880.7</v>
      </c>
      <c r="T46" s="338">
        <v>884.6</v>
      </c>
      <c r="U46" s="338">
        <v>1076.5</v>
      </c>
      <c r="V46" s="338">
        <v>1015.6</v>
      </c>
      <c r="W46" s="438">
        <v>913.8</v>
      </c>
      <c r="X46" s="474">
        <v>962.2</v>
      </c>
    </row>
    <row r="47" spans="2:25" s="8" customFormat="1" ht="20.149999999999999" customHeight="1">
      <c r="B47" s="369" t="s">
        <v>29</v>
      </c>
      <c r="C47" s="74">
        <v>44.3</v>
      </c>
      <c r="D47" s="74">
        <v>53.8</v>
      </c>
      <c r="E47" s="74">
        <v>46.1</v>
      </c>
      <c r="F47" s="74">
        <v>46.1</v>
      </c>
      <c r="G47" s="74">
        <v>46.1</v>
      </c>
      <c r="H47" s="74">
        <v>75</v>
      </c>
      <c r="I47" s="74">
        <v>165.4</v>
      </c>
      <c r="J47" s="74">
        <v>159.9</v>
      </c>
      <c r="K47" s="74">
        <v>176.3</v>
      </c>
      <c r="L47" s="74">
        <v>233</v>
      </c>
      <c r="M47" s="74">
        <v>257.3</v>
      </c>
      <c r="N47" s="74">
        <v>306.2</v>
      </c>
      <c r="P47" s="74">
        <v>305.8</v>
      </c>
      <c r="Q47" s="74">
        <v>366.9</v>
      </c>
      <c r="R47" s="74">
        <v>380.4</v>
      </c>
      <c r="S47" s="338">
        <v>384</v>
      </c>
      <c r="T47" s="338">
        <v>404.4</v>
      </c>
      <c r="U47" s="338">
        <v>433.7</v>
      </c>
      <c r="V47" s="338">
        <v>491.8</v>
      </c>
      <c r="W47" s="438">
        <v>326.5</v>
      </c>
      <c r="X47" s="474">
        <v>419.1</v>
      </c>
    </row>
    <row r="48" spans="2:25" s="8" customFormat="1" ht="20.149999999999999" customHeight="1">
      <c r="B48" s="369" t="s">
        <v>30</v>
      </c>
      <c r="C48" s="74">
        <v>56.9</v>
      </c>
      <c r="D48" s="74">
        <v>58.7</v>
      </c>
      <c r="E48" s="74">
        <v>72</v>
      </c>
      <c r="F48" s="74">
        <v>67.599999999999994</v>
      </c>
      <c r="G48" s="74">
        <v>80.400000000000006</v>
      </c>
      <c r="H48" s="74">
        <v>71.8</v>
      </c>
      <c r="I48" s="74">
        <v>90.5</v>
      </c>
      <c r="J48" s="74">
        <v>82.9</v>
      </c>
      <c r="K48" s="74">
        <v>78.8</v>
      </c>
      <c r="L48" s="74">
        <v>106.7</v>
      </c>
      <c r="M48" s="74">
        <v>96.6</v>
      </c>
      <c r="N48" s="74">
        <v>82.3</v>
      </c>
      <c r="P48" s="74">
        <v>69.099999999999994</v>
      </c>
      <c r="Q48" s="74">
        <v>85.9</v>
      </c>
      <c r="R48" s="74">
        <v>95.1</v>
      </c>
      <c r="S48" s="338">
        <v>93.1</v>
      </c>
      <c r="T48" s="338">
        <v>95.4</v>
      </c>
      <c r="U48" s="338">
        <v>120.2</v>
      </c>
      <c r="V48" s="338">
        <v>134.9</v>
      </c>
      <c r="W48" s="438">
        <v>130.5</v>
      </c>
      <c r="X48" s="474">
        <v>146.5</v>
      </c>
    </row>
    <row r="49" spans="2:24" s="8" customFormat="1" ht="20.149999999999999" customHeight="1">
      <c r="B49" s="369" t="s">
        <v>31</v>
      </c>
      <c r="C49" s="74">
        <v>10</v>
      </c>
      <c r="D49" s="74">
        <v>15.8</v>
      </c>
      <c r="E49" s="74">
        <v>43</v>
      </c>
      <c r="F49" s="74">
        <v>44.1</v>
      </c>
      <c r="G49" s="74">
        <v>37.299999999999997</v>
      </c>
      <c r="H49" s="74">
        <v>21.8</v>
      </c>
      <c r="I49" s="74">
        <v>33.200000000000003</v>
      </c>
      <c r="J49" s="74">
        <v>25.7</v>
      </c>
      <c r="K49" s="74">
        <v>24.2</v>
      </c>
      <c r="L49" s="74">
        <v>29.7</v>
      </c>
      <c r="M49" s="74">
        <v>61.9</v>
      </c>
      <c r="N49" s="74">
        <v>30.3</v>
      </c>
      <c r="P49" s="74">
        <v>22.4</v>
      </c>
      <c r="Q49" s="74">
        <v>37.4</v>
      </c>
      <c r="R49" s="74">
        <v>42.3</v>
      </c>
      <c r="S49" s="338">
        <v>46.9</v>
      </c>
      <c r="T49" s="338">
        <v>52.4</v>
      </c>
      <c r="U49" s="338">
        <v>86.3</v>
      </c>
      <c r="V49" s="338">
        <v>99.9</v>
      </c>
      <c r="W49" s="438">
        <v>108.4</v>
      </c>
      <c r="X49" s="474">
        <v>115</v>
      </c>
    </row>
    <row r="50" spans="2:24" s="8" customFormat="1" ht="20.149999999999999" customHeight="1">
      <c r="B50" s="369" t="s">
        <v>32</v>
      </c>
      <c r="C50" s="74">
        <v>9.1999999999999993</v>
      </c>
      <c r="D50" s="74">
        <v>12.7</v>
      </c>
      <c r="E50" s="74">
        <v>14.9</v>
      </c>
      <c r="F50" s="74">
        <v>17.100000000000001</v>
      </c>
      <c r="G50" s="74">
        <v>18.2</v>
      </c>
      <c r="H50" s="74">
        <v>12.3</v>
      </c>
      <c r="I50" s="74">
        <v>13.6</v>
      </c>
      <c r="J50" s="74">
        <v>14.4</v>
      </c>
      <c r="K50" s="74">
        <v>18.8</v>
      </c>
      <c r="L50" s="74">
        <v>29.3</v>
      </c>
      <c r="M50" s="74">
        <v>36.299999999999997</v>
      </c>
      <c r="N50" s="74">
        <v>37.9</v>
      </c>
      <c r="P50" s="74">
        <v>34.409999999999997</v>
      </c>
      <c r="Q50" s="74">
        <v>39.5</v>
      </c>
      <c r="R50" s="74">
        <v>43.1</v>
      </c>
      <c r="S50" s="338">
        <v>45.8</v>
      </c>
      <c r="T50" s="338">
        <v>113.2</v>
      </c>
      <c r="U50" s="338">
        <v>140.5</v>
      </c>
      <c r="V50" s="338">
        <v>211.4</v>
      </c>
      <c r="W50" s="438">
        <v>160.4</v>
      </c>
      <c r="X50" s="474">
        <v>155.4</v>
      </c>
    </row>
    <row r="51" spans="2:24" s="8" customFormat="1" ht="20.149999999999999" customHeight="1">
      <c r="B51" s="370" t="s">
        <v>33</v>
      </c>
      <c r="C51" s="371">
        <v>19.399999999999999</v>
      </c>
      <c r="D51" s="371">
        <v>26</v>
      </c>
      <c r="E51" s="371">
        <v>28.5</v>
      </c>
      <c r="F51" s="371">
        <v>22.2</v>
      </c>
      <c r="G51" s="371">
        <v>17.3</v>
      </c>
      <c r="H51" s="371">
        <v>8.5</v>
      </c>
      <c r="I51" s="371">
        <v>9.6999999999999993</v>
      </c>
      <c r="J51" s="371">
        <v>9.6999999999999993</v>
      </c>
      <c r="K51" s="371">
        <v>9.4</v>
      </c>
      <c r="L51" s="371">
        <v>11.2</v>
      </c>
      <c r="M51" s="371">
        <v>12.2</v>
      </c>
      <c r="N51" s="371">
        <v>12.7</v>
      </c>
      <c r="P51" s="371">
        <v>10.7</v>
      </c>
      <c r="Q51" s="371">
        <v>12.4</v>
      </c>
      <c r="R51" s="371">
        <v>8.5</v>
      </c>
      <c r="S51" s="338">
        <v>10.199999999999999</v>
      </c>
      <c r="T51" s="338">
        <v>11.4</v>
      </c>
      <c r="U51" s="338">
        <v>14.4</v>
      </c>
      <c r="V51" s="338">
        <v>13.3</v>
      </c>
      <c r="W51" s="438">
        <v>25.2</v>
      </c>
      <c r="X51" s="474">
        <v>23.2</v>
      </c>
    </row>
    <row r="52" spans="2:24" s="8" customFormat="1" ht="20.149999999999999" customHeight="1">
      <c r="B52" s="372" t="s">
        <v>34</v>
      </c>
      <c r="C52" s="75">
        <v>486.2</v>
      </c>
      <c r="D52" s="75">
        <v>611</v>
      </c>
      <c r="E52" s="75">
        <v>747.8</v>
      </c>
      <c r="F52" s="75">
        <v>788.8</v>
      </c>
      <c r="G52" s="75">
        <v>749.8</v>
      </c>
      <c r="H52" s="75">
        <v>728.9</v>
      </c>
      <c r="I52" s="75">
        <v>1056.7</v>
      </c>
      <c r="J52" s="75">
        <v>1009</v>
      </c>
      <c r="K52" s="75">
        <v>1043.8</v>
      </c>
      <c r="L52" s="75">
        <v>1292.9000000000001</v>
      </c>
      <c r="M52" s="75">
        <v>1428.4</v>
      </c>
      <c r="N52" s="75">
        <v>1289.2</v>
      </c>
      <c r="P52" s="75">
        <v>1183.4000000000001</v>
      </c>
      <c r="Q52" s="75">
        <v>1384.7</v>
      </c>
      <c r="R52" s="75">
        <v>1505.7</v>
      </c>
      <c r="S52" s="339">
        <v>1460.7</v>
      </c>
      <c r="T52" s="339">
        <v>1561.4</v>
      </c>
      <c r="U52" s="339">
        <v>1871.5</v>
      </c>
      <c r="V52" s="339">
        <v>1966.9</v>
      </c>
      <c r="W52" s="439">
        <v>1664.8</v>
      </c>
      <c r="X52" s="492">
        <v>1821.4</v>
      </c>
    </row>
    <row r="53" spans="2:24" s="8" customFormat="1" ht="20.149999999999999" customHeight="1">
      <c r="B53" s="373" t="s">
        <v>150</v>
      </c>
      <c r="C53" s="374">
        <v>37.5</v>
      </c>
      <c r="D53" s="374">
        <v>39.200000000000003</v>
      </c>
      <c r="E53" s="374">
        <v>41.8</v>
      </c>
      <c r="F53" s="374">
        <v>41.6</v>
      </c>
      <c r="G53" s="374">
        <v>41.9</v>
      </c>
      <c r="H53" s="374">
        <v>45</v>
      </c>
      <c r="I53" s="374">
        <v>53.3</v>
      </c>
      <c r="J53" s="374">
        <v>51.8</v>
      </c>
      <c r="K53" s="374">
        <v>53.5</v>
      </c>
      <c r="L53" s="374">
        <v>57.6</v>
      </c>
      <c r="M53" s="374">
        <v>60.1</v>
      </c>
      <c r="N53" s="374">
        <v>61.3</v>
      </c>
      <c r="P53" s="374">
        <v>61</v>
      </c>
      <c r="Q53" s="374">
        <v>63.2</v>
      </c>
      <c r="R53" s="374">
        <v>64.900000000000006</v>
      </c>
      <c r="S53" s="346">
        <v>65.599999999999994</v>
      </c>
      <c r="T53" s="449">
        <v>68.3</v>
      </c>
      <c r="U53" s="449">
        <v>67.7</v>
      </c>
      <c r="V53" s="449">
        <v>67.900000000000006</v>
      </c>
      <c r="W53" s="444">
        <v>68</v>
      </c>
      <c r="X53" s="493">
        <v>69.900000000000006</v>
      </c>
    </row>
    <row r="54" spans="2:24" s="17" customFormat="1" ht="20.149999999999999" customHeight="1"/>
    <row r="55" spans="2:24" s="348" customFormat="1" ht="20.149999999999999" hidden="1" customHeight="1">
      <c r="B55" s="351" t="s">
        <v>381</v>
      </c>
      <c r="C55" s="352">
        <v>11.905452511304365</v>
      </c>
      <c r="D55" s="352">
        <v>20.079301712932427</v>
      </c>
      <c r="E55" s="352">
        <v>14.995445218635931</v>
      </c>
      <c r="F55" s="352">
        <v>5.9503604975570186</v>
      </c>
      <c r="G55" s="352">
        <v>-5.7112455899931396</v>
      </c>
      <c r="H55" s="352">
        <v>-9.3561037968978145</v>
      </c>
      <c r="I55" s="352">
        <v>22.303452062569598</v>
      </c>
      <c r="J55" s="352">
        <v>-1.7428566384269852</v>
      </c>
      <c r="K55" s="352">
        <v>0.23656439500504134</v>
      </c>
      <c r="L55" s="352">
        <v>14.919497749542634</v>
      </c>
      <c r="M55" s="352">
        <v>5.9231373290061384</v>
      </c>
      <c r="N55" s="352">
        <v>-11.567860774848455</v>
      </c>
      <c r="O55" s="347">
        <v>-7.7408786143449131</v>
      </c>
      <c r="P55" s="352">
        <v>12.967047588301408</v>
      </c>
      <c r="Q55" s="352">
        <v>5.8462667809171291</v>
      </c>
      <c r="R55" s="352">
        <v>-4.0010834254877574</v>
      </c>
      <c r="S55" s="349"/>
      <c r="T55" s="350"/>
      <c r="U55" s="350"/>
      <c r="V55" s="350"/>
      <c r="W55" s="350"/>
      <c r="X55" s="350"/>
    </row>
    <row r="56" spans="2:24" s="17" customFormat="1" ht="20.149999999999999" customHeight="1">
      <c r="B56" s="16"/>
      <c r="C56" s="16"/>
      <c r="D56" s="16"/>
      <c r="E56" s="16"/>
      <c r="F56" s="16"/>
      <c r="G56" s="16"/>
      <c r="H56" s="16"/>
      <c r="I56" s="16"/>
      <c r="J56" s="16"/>
      <c r="K56" s="16"/>
      <c r="L56" s="16"/>
      <c r="M56" s="16"/>
      <c r="N56" s="16"/>
    </row>
    <row r="57" spans="2:24" s="17" customFormat="1" ht="20.149999999999999" customHeight="1">
      <c r="B57" s="76" t="s">
        <v>35</v>
      </c>
      <c r="C57" s="76"/>
      <c r="D57" s="76"/>
      <c r="E57" s="76"/>
      <c r="F57" s="76"/>
      <c r="G57" s="77"/>
      <c r="H57" s="77"/>
      <c r="I57" s="77"/>
      <c r="J57" s="77"/>
      <c r="K57" s="77"/>
      <c r="L57" s="77"/>
      <c r="M57" s="16"/>
      <c r="N57" s="16"/>
    </row>
    <row r="58" spans="2:24" ht="15" customHeight="1">
      <c r="B58" s="78" t="s">
        <v>433</v>
      </c>
      <c r="C58" s="78"/>
      <c r="D58" s="78"/>
      <c r="E58" s="78"/>
      <c r="F58" s="78"/>
      <c r="G58" s="19"/>
      <c r="H58" s="19"/>
      <c r="I58" s="19"/>
      <c r="J58" s="19"/>
      <c r="K58" s="19"/>
      <c r="L58" s="19"/>
    </row>
    <row r="59" spans="2:24" ht="15" customHeight="1">
      <c r="B59" s="78" t="s">
        <v>435</v>
      </c>
      <c r="C59" s="78"/>
      <c r="D59" s="78"/>
      <c r="E59" s="78"/>
      <c r="F59" s="78"/>
      <c r="G59" s="19"/>
      <c r="H59" s="19"/>
      <c r="I59" s="19"/>
      <c r="J59" s="19"/>
      <c r="K59" s="19"/>
      <c r="L59" s="19"/>
    </row>
    <row r="60" spans="2:24">
      <c r="B60" s="78" t="s">
        <v>155</v>
      </c>
      <c r="C60" s="78"/>
      <c r="D60" s="78"/>
      <c r="E60" s="78"/>
      <c r="F60" s="78"/>
      <c r="G60" s="19"/>
      <c r="H60" s="19"/>
      <c r="I60" s="19"/>
      <c r="J60" s="19"/>
      <c r="K60" s="19"/>
      <c r="L60" s="19"/>
    </row>
    <row r="61" spans="2:24">
      <c r="B61" s="78" t="s">
        <v>406</v>
      </c>
      <c r="C61" s="78"/>
      <c r="D61" s="78"/>
      <c r="E61" s="78"/>
      <c r="F61" s="78"/>
      <c r="G61" s="19"/>
      <c r="H61" s="19"/>
      <c r="I61" s="19"/>
      <c r="J61" s="19"/>
      <c r="K61" s="19"/>
      <c r="L61" s="19"/>
    </row>
    <row r="62" spans="2:24">
      <c r="B62" s="387" t="s">
        <v>482</v>
      </c>
      <c r="C62" s="387"/>
      <c r="D62" s="387"/>
      <c r="E62" s="387"/>
      <c r="F62" s="387"/>
      <c r="G62" s="375"/>
      <c r="H62" s="375"/>
      <c r="I62" s="375"/>
      <c r="J62" s="375"/>
      <c r="K62" s="375"/>
      <c r="L62" s="375"/>
      <c r="M62" s="18"/>
      <c r="N62" s="18"/>
    </row>
  </sheetData>
  <phoneticPr fontId="5"/>
  <pageMargins left="0.7" right="0.7" top="0.75" bottom="0.75" header="0.3" footer="0.3"/>
  <pageSetup paperSize="8"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X69"/>
  <sheetViews>
    <sheetView zoomScale="55" zoomScaleNormal="55" workbookViewId="0"/>
  </sheetViews>
  <sheetFormatPr defaultColWidth="8.08203125" defaultRowHeight="14"/>
  <cols>
    <col min="1" max="1" width="8.08203125" style="219"/>
    <col min="2" max="2" width="52.08203125" style="218" bestFit="1" customWidth="1"/>
    <col min="3" max="4" width="11.33203125" style="218" customWidth="1"/>
    <col min="5" max="5" width="12.4140625" style="218" customWidth="1"/>
    <col min="6" max="14" width="11.4140625" style="218" customWidth="1"/>
    <col min="15" max="15" width="1.1640625" style="219" customWidth="1"/>
    <col min="16" max="17" width="13.33203125" style="219" customWidth="1"/>
    <col min="18" max="24" width="12.9140625" style="219" customWidth="1"/>
    <col min="25" max="16384" width="8.08203125" style="219"/>
  </cols>
  <sheetData>
    <row r="2" spans="2:24" s="204" customFormat="1" ht="30" customHeight="1">
      <c r="B2" s="202" t="s">
        <v>152</v>
      </c>
      <c r="C2" s="203"/>
      <c r="D2" s="177"/>
      <c r="E2" s="177"/>
      <c r="F2" s="177"/>
      <c r="G2" s="177"/>
      <c r="H2" s="177"/>
      <c r="I2" s="177"/>
      <c r="J2" s="177"/>
      <c r="K2" s="177"/>
      <c r="L2" s="177"/>
      <c r="M2" s="177"/>
      <c r="N2" s="177"/>
    </row>
    <row r="3" spans="2:24" s="204" customFormat="1" ht="30" customHeight="1">
      <c r="B3" s="202" t="s">
        <v>37</v>
      </c>
      <c r="C3" s="203"/>
      <c r="D3" s="177"/>
      <c r="E3" s="177"/>
      <c r="F3" s="177"/>
      <c r="G3" s="177"/>
      <c r="H3" s="177"/>
      <c r="I3" s="177"/>
      <c r="J3" s="177"/>
      <c r="K3" s="177"/>
      <c r="L3" s="177"/>
      <c r="M3" s="177"/>
      <c r="N3" s="205"/>
      <c r="P3" s="202" t="s">
        <v>156</v>
      </c>
      <c r="Q3" s="206"/>
      <c r="R3" s="207"/>
      <c r="S3" s="207"/>
      <c r="T3" s="207"/>
      <c r="U3" s="207"/>
      <c r="V3" s="207"/>
      <c r="W3" s="207"/>
      <c r="X3" s="207" t="s">
        <v>154</v>
      </c>
    </row>
    <row r="4" spans="2:24" s="209" customFormat="1" ht="20.149999999999999" customHeight="1">
      <c r="B4" s="208"/>
      <c r="C4" s="208"/>
      <c r="D4" s="208"/>
      <c r="E4" s="208"/>
      <c r="F4" s="208"/>
      <c r="G4" s="208"/>
      <c r="H4" s="208"/>
      <c r="I4" s="208"/>
      <c r="J4" s="208"/>
      <c r="K4" s="208"/>
      <c r="L4" s="208"/>
      <c r="M4" s="208"/>
      <c r="N4" s="208"/>
      <c r="P4" s="208"/>
      <c r="Q4" s="210"/>
      <c r="R4" s="210"/>
      <c r="S4" s="461"/>
      <c r="T4" s="461"/>
      <c r="U4" s="461"/>
      <c r="V4" s="461"/>
      <c r="W4" s="460"/>
      <c r="X4" s="220" t="s">
        <v>166</v>
      </c>
    </row>
    <row r="5" spans="2:24" s="209" customFormat="1" ht="20.149999999999999" customHeight="1">
      <c r="B5" s="211"/>
      <c r="C5" s="212" t="s">
        <v>38</v>
      </c>
      <c r="D5" s="212" t="s">
        <v>39</v>
      </c>
      <c r="E5" s="212" t="s">
        <v>40</v>
      </c>
      <c r="F5" s="212" t="s">
        <v>41</v>
      </c>
      <c r="G5" s="212" t="s">
        <v>42</v>
      </c>
      <c r="H5" s="212" t="s">
        <v>43</v>
      </c>
      <c r="I5" s="212" t="s">
        <v>44</v>
      </c>
      <c r="J5" s="212" t="s">
        <v>45</v>
      </c>
      <c r="K5" s="212" t="s">
        <v>12</v>
      </c>
      <c r="L5" s="212" t="s">
        <v>13</v>
      </c>
      <c r="M5" s="212" t="s">
        <v>46</v>
      </c>
      <c r="N5" s="212" t="s">
        <v>47</v>
      </c>
      <c r="P5" s="212" t="s">
        <v>48</v>
      </c>
      <c r="Q5" s="212" t="s">
        <v>49</v>
      </c>
      <c r="R5" s="212" t="s">
        <v>36</v>
      </c>
      <c r="S5" s="212" t="s">
        <v>19</v>
      </c>
      <c r="T5" s="212" t="s">
        <v>380</v>
      </c>
      <c r="U5" s="212" t="s">
        <v>451</v>
      </c>
      <c r="V5" s="212" t="s">
        <v>452</v>
      </c>
      <c r="W5" s="462" t="s">
        <v>453</v>
      </c>
      <c r="X5" s="213" t="s">
        <v>454</v>
      </c>
    </row>
    <row r="6" spans="2:24" s="209" customFormat="1" ht="20.149999999999999" customHeight="1">
      <c r="B6" s="353" t="s">
        <v>164</v>
      </c>
      <c r="C6" s="355">
        <v>1296315</v>
      </c>
      <c r="D6" s="355">
        <v>1556606</v>
      </c>
      <c r="E6" s="355">
        <v>1790026</v>
      </c>
      <c r="F6" s="355">
        <v>1896539</v>
      </c>
      <c r="G6" s="355">
        <v>1788223</v>
      </c>
      <c r="H6" s="355">
        <v>1620915</v>
      </c>
      <c r="I6" s="355">
        <v>1982435</v>
      </c>
      <c r="J6" s="355">
        <v>1947884</v>
      </c>
      <c r="K6" s="355">
        <v>1952492</v>
      </c>
      <c r="L6" s="355">
        <v>2243794</v>
      </c>
      <c r="M6" s="355">
        <v>2376697</v>
      </c>
      <c r="N6" s="355">
        <v>2101764</v>
      </c>
      <c r="O6" s="8"/>
      <c r="P6" s="355">
        <v>1939068.9999999998</v>
      </c>
      <c r="Q6" s="355">
        <v>2190509</v>
      </c>
      <c r="R6" s="355">
        <v>2318572</v>
      </c>
      <c r="S6" s="356">
        <v>2225804</v>
      </c>
      <c r="T6" s="356">
        <v>2286978</v>
      </c>
      <c r="U6" s="356">
        <v>2765321</v>
      </c>
      <c r="V6" s="356">
        <v>2895283</v>
      </c>
      <c r="W6" s="432">
        <v>2446893</v>
      </c>
      <c r="X6" s="467">
        <v>2606281</v>
      </c>
    </row>
    <row r="7" spans="2:24" s="209" customFormat="1" ht="20.149999999999999" customHeight="1">
      <c r="B7" s="376" t="s">
        <v>121</v>
      </c>
      <c r="C7" s="358" t="s">
        <v>27</v>
      </c>
      <c r="D7" s="358" t="s">
        <v>27</v>
      </c>
      <c r="E7" s="358" t="s">
        <v>27</v>
      </c>
      <c r="F7" s="358" t="s">
        <v>27</v>
      </c>
      <c r="G7" s="358" t="s">
        <v>27</v>
      </c>
      <c r="H7" s="358" t="s">
        <v>27</v>
      </c>
      <c r="I7" s="358" t="s">
        <v>27</v>
      </c>
      <c r="J7" s="358" t="s">
        <v>27</v>
      </c>
      <c r="K7" s="358" t="s">
        <v>27</v>
      </c>
      <c r="L7" s="358" t="s">
        <v>27</v>
      </c>
      <c r="M7" s="358" t="s">
        <v>27</v>
      </c>
      <c r="N7" s="358" t="s">
        <v>27</v>
      </c>
      <c r="O7" s="8"/>
      <c r="P7" s="358">
        <v>184547</v>
      </c>
      <c r="Q7" s="358">
        <v>262694</v>
      </c>
      <c r="R7" s="358">
        <v>204252</v>
      </c>
      <c r="S7" s="359">
        <v>132652</v>
      </c>
      <c r="T7" s="359">
        <v>147615</v>
      </c>
      <c r="U7" s="359">
        <v>234779</v>
      </c>
      <c r="V7" s="359">
        <v>92752</v>
      </c>
      <c r="W7" s="433">
        <v>-149049</v>
      </c>
      <c r="X7" s="468">
        <v>140519</v>
      </c>
    </row>
    <row r="8" spans="2:24" s="209" customFormat="1" ht="20.149999999999999" customHeight="1">
      <c r="B8" s="376" t="s">
        <v>165</v>
      </c>
      <c r="C8" s="360">
        <v>105182</v>
      </c>
      <c r="D8" s="360">
        <v>120790</v>
      </c>
      <c r="E8" s="360">
        <v>139623</v>
      </c>
      <c r="F8" s="360">
        <v>102397</v>
      </c>
      <c r="G8" s="360">
        <v>2114</v>
      </c>
      <c r="H8" s="360">
        <v>51455</v>
      </c>
      <c r="I8" s="360">
        <v>87957</v>
      </c>
      <c r="J8" s="360">
        <v>60688</v>
      </c>
      <c r="K8" s="360">
        <v>45016</v>
      </c>
      <c r="L8" s="360">
        <v>100842</v>
      </c>
      <c r="M8" s="360">
        <v>127346</v>
      </c>
      <c r="N8" s="360">
        <v>164446</v>
      </c>
      <c r="O8" s="8"/>
      <c r="P8" s="360">
        <v>126467.00000000003</v>
      </c>
      <c r="Q8" s="360">
        <v>250923</v>
      </c>
      <c r="R8" s="360">
        <v>182972</v>
      </c>
      <c r="S8" s="361">
        <v>137517</v>
      </c>
      <c r="T8" s="361">
        <v>137115</v>
      </c>
      <c r="U8" s="361">
        <v>215003</v>
      </c>
      <c r="V8" s="361">
        <v>-30984</v>
      </c>
      <c r="W8" s="434">
        <v>-488826</v>
      </c>
      <c r="X8" s="469">
        <v>193033</v>
      </c>
    </row>
    <row r="9" spans="2:24" s="209" customFormat="1" ht="20.149999999999999" customHeight="1">
      <c r="B9" s="377" t="s">
        <v>120</v>
      </c>
      <c r="C9" s="360">
        <v>123476</v>
      </c>
      <c r="D9" s="360">
        <v>141127</v>
      </c>
      <c r="E9" s="360">
        <v>157981</v>
      </c>
      <c r="F9" s="360">
        <v>92790</v>
      </c>
      <c r="G9" s="360">
        <v>-32624</v>
      </c>
      <c r="H9" s="360">
        <v>34957</v>
      </c>
      <c r="I9" s="360">
        <v>84091</v>
      </c>
      <c r="J9" s="360">
        <v>50714</v>
      </c>
      <c r="K9" s="360">
        <v>50252</v>
      </c>
      <c r="L9" s="360">
        <v>111109</v>
      </c>
      <c r="M9" s="360">
        <v>157414</v>
      </c>
      <c r="N9" s="360">
        <v>171217</v>
      </c>
      <c r="O9" s="14"/>
      <c r="P9" s="358" t="s">
        <v>27</v>
      </c>
      <c r="Q9" s="358" t="s">
        <v>27</v>
      </c>
      <c r="R9" s="358" t="s">
        <v>27</v>
      </c>
      <c r="S9" s="359" t="s">
        <v>27</v>
      </c>
      <c r="T9" s="359" t="s">
        <v>27</v>
      </c>
      <c r="U9" s="359" t="s">
        <v>27</v>
      </c>
      <c r="V9" s="359" t="s">
        <v>27</v>
      </c>
      <c r="W9" s="433" t="s">
        <v>27</v>
      </c>
      <c r="X9" s="468" t="s">
        <v>27</v>
      </c>
    </row>
    <row r="10" spans="2:24" s="209" customFormat="1" ht="20.149999999999999" customHeight="1">
      <c r="B10" s="378" t="s">
        <v>439</v>
      </c>
      <c r="C10" s="72">
        <v>64452</v>
      </c>
      <c r="D10" s="72">
        <v>90665</v>
      </c>
      <c r="E10" s="72">
        <v>93860</v>
      </c>
      <c r="F10" s="72">
        <v>63083</v>
      </c>
      <c r="G10" s="72">
        <v>-59164</v>
      </c>
      <c r="H10" s="72">
        <v>14723</v>
      </c>
      <c r="I10" s="72">
        <v>24434</v>
      </c>
      <c r="J10" s="72">
        <v>5587</v>
      </c>
      <c r="K10" s="72">
        <v>-51076</v>
      </c>
      <c r="L10" s="72">
        <v>36977</v>
      </c>
      <c r="M10" s="72">
        <v>52192</v>
      </c>
      <c r="N10" s="72">
        <v>81451</v>
      </c>
      <c r="O10" s="8"/>
      <c r="P10" s="72">
        <v>76540</v>
      </c>
      <c r="Q10" s="72">
        <v>133767.99999999997</v>
      </c>
      <c r="R10" s="72">
        <v>117992</v>
      </c>
      <c r="S10" s="336">
        <v>30926</v>
      </c>
      <c r="T10" s="336">
        <v>46043</v>
      </c>
      <c r="U10" s="336">
        <v>162130</v>
      </c>
      <c r="V10" s="336">
        <v>6987</v>
      </c>
      <c r="W10" s="435">
        <v>-311838</v>
      </c>
      <c r="X10" s="470">
        <v>38591</v>
      </c>
    </row>
    <row r="11" spans="2:24" s="209" customFormat="1" ht="20.149999999999999" customHeight="1">
      <c r="B11" s="379" t="s">
        <v>180</v>
      </c>
      <c r="C11" s="364">
        <v>1648796</v>
      </c>
      <c r="D11" s="365">
        <v>2178377</v>
      </c>
      <c r="E11" s="364">
        <v>2324906</v>
      </c>
      <c r="F11" s="364">
        <v>2358929</v>
      </c>
      <c r="G11" s="364">
        <v>2022553</v>
      </c>
      <c r="H11" s="364">
        <v>2383906</v>
      </c>
      <c r="I11" s="364">
        <v>2367314</v>
      </c>
      <c r="J11" s="364">
        <v>2336953</v>
      </c>
      <c r="K11" s="364">
        <v>2472091</v>
      </c>
      <c r="L11" s="364">
        <v>2788507</v>
      </c>
      <c r="M11" s="364">
        <v>2880396</v>
      </c>
      <c r="N11" s="364">
        <v>2662150</v>
      </c>
      <c r="O11" s="8"/>
      <c r="P11" s="364">
        <v>2878193</v>
      </c>
      <c r="Q11" s="364">
        <v>3068685</v>
      </c>
      <c r="R11" s="364">
        <v>3171618</v>
      </c>
      <c r="S11" s="384">
        <v>3654087</v>
      </c>
      <c r="T11" s="445">
        <v>3990254</v>
      </c>
      <c r="U11" s="445">
        <v>4308151</v>
      </c>
      <c r="V11" s="445">
        <v>4165503</v>
      </c>
      <c r="W11" s="436">
        <v>3934818</v>
      </c>
      <c r="X11" s="471">
        <v>3439784</v>
      </c>
    </row>
    <row r="12" spans="2:24" s="209" customFormat="1" ht="20.149999999999999" customHeight="1">
      <c r="B12" s="376" t="s">
        <v>168</v>
      </c>
      <c r="C12" s="70">
        <v>569601</v>
      </c>
      <c r="D12" s="70">
        <v>719760</v>
      </c>
      <c r="E12" s="70">
        <v>792538</v>
      </c>
      <c r="F12" s="70">
        <v>768110</v>
      </c>
      <c r="G12" s="70">
        <v>544366</v>
      </c>
      <c r="H12" s="70">
        <v>575368</v>
      </c>
      <c r="I12" s="70">
        <v>522473</v>
      </c>
      <c r="J12" s="70">
        <v>486235</v>
      </c>
      <c r="K12" s="70">
        <v>496500</v>
      </c>
      <c r="L12" s="70">
        <v>643297</v>
      </c>
      <c r="M12" s="70">
        <v>791319</v>
      </c>
      <c r="N12" s="70">
        <v>766874</v>
      </c>
      <c r="O12" s="8"/>
      <c r="P12" s="70">
        <v>812612</v>
      </c>
      <c r="Q12" s="70">
        <v>927141</v>
      </c>
      <c r="R12" s="70">
        <v>998702</v>
      </c>
      <c r="S12" s="334">
        <v>923990</v>
      </c>
      <c r="T12" s="334">
        <v>1019230</v>
      </c>
      <c r="U12" s="334">
        <v>1218101</v>
      </c>
      <c r="V12" s="334">
        <v>1171192</v>
      </c>
      <c r="W12" s="437">
        <v>965753</v>
      </c>
      <c r="X12" s="472">
        <v>900790</v>
      </c>
    </row>
    <row r="13" spans="2:24" s="209" customFormat="1" ht="20.149999999999999" customHeight="1">
      <c r="B13" s="378" t="s">
        <v>181</v>
      </c>
      <c r="C13" s="72">
        <v>676869</v>
      </c>
      <c r="D13" s="72">
        <v>944224</v>
      </c>
      <c r="E13" s="72">
        <v>1030521</v>
      </c>
      <c r="F13" s="72">
        <v>1006046</v>
      </c>
      <c r="G13" s="72">
        <v>775628</v>
      </c>
      <c r="H13" s="72">
        <v>821436</v>
      </c>
      <c r="I13" s="72">
        <v>758886</v>
      </c>
      <c r="J13" s="72">
        <v>720901</v>
      </c>
      <c r="K13" s="72">
        <v>747482</v>
      </c>
      <c r="L13" s="72">
        <v>934506</v>
      </c>
      <c r="M13" s="72">
        <v>1118216</v>
      </c>
      <c r="N13" s="72">
        <v>1090776</v>
      </c>
      <c r="O13" s="8"/>
      <c r="P13" s="72">
        <v>1115903</v>
      </c>
      <c r="Q13" s="72">
        <v>1252214</v>
      </c>
      <c r="R13" s="72">
        <v>1351886</v>
      </c>
      <c r="S13" s="336">
        <v>1392592</v>
      </c>
      <c r="T13" s="336">
        <v>1482119</v>
      </c>
      <c r="U13" s="336">
        <v>1701977</v>
      </c>
      <c r="V13" s="336">
        <v>1489189</v>
      </c>
      <c r="W13" s="435">
        <v>1164366</v>
      </c>
      <c r="X13" s="470">
        <v>1074415</v>
      </c>
    </row>
    <row r="14" spans="2:24" s="209" customFormat="1" ht="20.149999999999999" customHeight="1">
      <c r="B14" s="379" t="s">
        <v>50</v>
      </c>
      <c r="C14" s="364">
        <v>159819</v>
      </c>
      <c r="D14" s="364">
        <v>122783</v>
      </c>
      <c r="E14" s="364">
        <v>142917</v>
      </c>
      <c r="F14" s="364">
        <v>156578</v>
      </c>
      <c r="G14" s="364">
        <v>78428</v>
      </c>
      <c r="H14" s="364">
        <v>132872</v>
      </c>
      <c r="I14" s="364">
        <v>176228</v>
      </c>
      <c r="J14" s="364">
        <v>124491</v>
      </c>
      <c r="K14" s="364">
        <v>171595</v>
      </c>
      <c r="L14" s="364">
        <v>194362</v>
      </c>
      <c r="M14" s="364">
        <v>260854</v>
      </c>
      <c r="N14" s="364">
        <v>261172</v>
      </c>
      <c r="O14" s="8"/>
      <c r="P14" s="364">
        <v>185776</v>
      </c>
      <c r="Q14" s="364">
        <v>293250</v>
      </c>
      <c r="R14" s="364">
        <v>208142.99999999985</v>
      </c>
      <c r="S14" s="335">
        <v>106012</v>
      </c>
      <c r="T14" s="446">
        <v>374464</v>
      </c>
      <c r="U14" s="446">
        <v>171715</v>
      </c>
      <c r="V14" s="445">
        <v>111621</v>
      </c>
      <c r="W14" s="436">
        <v>-51317</v>
      </c>
      <c r="X14" s="471">
        <v>233027</v>
      </c>
    </row>
    <row r="15" spans="2:24" s="209" customFormat="1" ht="20.149999999999999" customHeight="1">
      <c r="B15" s="376" t="s">
        <v>51</v>
      </c>
      <c r="C15" s="360">
        <v>-117953</v>
      </c>
      <c r="D15" s="360">
        <v>-180679</v>
      </c>
      <c r="E15" s="360">
        <v>-164239</v>
      </c>
      <c r="F15" s="360">
        <v>-182679</v>
      </c>
      <c r="G15" s="360">
        <v>-206237</v>
      </c>
      <c r="H15" s="360">
        <v>-269402</v>
      </c>
      <c r="I15" s="360">
        <v>-155987</v>
      </c>
      <c r="J15" s="360">
        <v>-123975</v>
      </c>
      <c r="K15" s="360">
        <v>-165772</v>
      </c>
      <c r="L15" s="360">
        <v>-135177</v>
      </c>
      <c r="M15" s="360">
        <v>-56628</v>
      </c>
      <c r="N15" s="360">
        <v>-53678</v>
      </c>
      <c r="O15" s="8"/>
      <c r="P15" s="360">
        <v>-205696.99999999997</v>
      </c>
      <c r="Q15" s="360">
        <v>-154520</v>
      </c>
      <c r="R15" s="360">
        <v>-180837</v>
      </c>
      <c r="S15" s="334">
        <v>-499670</v>
      </c>
      <c r="T15" s="334">
        <v>-177389</v>
      </c>
      <c r="U15" s="334">
        <v>-115421</v>
      </c>
      <c r="V15" s="334">
        <v>-19411</v>
      </c>
      <c r="W15" s="437">
        <v>-112240</v>
      </c>
      <c r="X15" s="472">
        <v>85229</v>
      </c>
    </row>
    <row r="16" spans="2:24" s="209" customFormat="1" ht="20.149999999999999" customHeight="1">
      <c r="B16" s="376" t="s">
        <v>52</v>
      </c>
      <c r="C16" s="70">
        <v>41866</v>
      </c>
      <c r="D16" s="70">
        <f t="shared" ref="D16" si="0">D14+D15</f>
        <v>-57896</v>
      </c>
      <c r="E16" s="70">
        <v>-21322</v>
      </c>
      <c r="F16" s="70">
        <v>-26101</v>
      </c>
      <c r="G16" s="70">
        <v>-127809</v>
      </c>
      <c r="H16" s="70">
        <v>-136530</v>
      </c>
      <c r="I16" s="70">
        <v>20241</v>
      </c>
      <c r="J16" s="70">
        <v>516</v>
      </c>
      <c r="K16" s="70">
        <v>5823</v>
      </c>
      <c r="L16" s="70">
        <v>59185</v>
      </c>
      <c r="M16" s="70">
        <v>204226</v>
      </c>
      <c r="N16" s="70">
        <v>207494</v>
      </c>
      <c r="O16" s="8"/>
      <c r="P16" s="70">
        <v>-19920.999999999971</v>
      </c>
      <c r="Q16" s="70">
        <v>138729.99999999994</v>
      </c>
      <c r="R16" s="70">
        <v>27306</v>
      </c>
      <c r="S16" s="334">
        <v>-393658</v>
      </c>
      <c r="T16" s="334">
        <v>197075</v>
      </c>
      <c r="U16" s="334">
        <v>56294</v>
      </c>
      <c r="V16" s="334">
        <v>92210</v>
      </c>
      <c r="W16" s="437">
        <v>-163557</v>
      </c>
      <c r="X16" s="472">
        <v>318256</v>
      </c>
    </row>
    <row r="17" spans="1:24" s="209" customFormat="1" ht="20.149999999999999" customHeight="1">
      <c r="B17" s="378" t="s">
        <v>53</v>
      </c>
      <c r="C17" s="72">
        <v>-31204</v>
      </c>
      <c r="D17" s="72">
        <v>70581</v>
      </c>
      <c r="E17" s="72">
        <v>35558</v>
      </c>
      <c r="F17" s="72">
        <v>7090</v>
      </c>
      <c r="G17" s="72">
        <v>112539</v>
      </c>
      <c r="H17" s="72">
        <v>168709</v>
      </c>
      <c r="I17" s="72">
        <v>17985</v>
      </c>
      <c r="J17" s="72">
        <v>2054</v>
      </c>
      <c r="K17" s="72">
        <v>-36009</v>
      </c>
      <c r="L17" s="72">
        <v>-59084</v>
      </c>
      <c r="M17" s="72">
        <v>-151465</v>
      </c>
      <c r="N17" s="72">
        <v>-177956</v>
      </c>
      <c r="O17" s="8"/>
      <c r="P17" s="72">
        <v>-523</v>
      </c>
      <c r="Q17" s="72">
        <v>-94264</v>
      </c>
      <c r="R17" s="72">
        <v>-60865.999999999985</v>
      </c>
      <c r="S17" s="336">
        <v>373542</v>
      </c>
      <c r="T17" s="336">
        <v>-39974</v>
      </c>
      <c r="U17" s="336">
        <v>-81394</v>
      </c>
      <c r="V17" s="336">
        <v>-178502</v>
      </c>
      <c r="W17" s="435">
        <v>49246</v>
      </c>
      <c r="X17" s="470">
        <v>-300778</v>
      </c>
    </row>
    <row r="18" spans="1:24" s="209" customFormat="1" ht="20.149999999999999" customHeight="1">
      <c r="B18" s="379" t="s">
        <v>179</v>
      </c>
      <c r="C18" s="73">
        <v>125.8</v>
      </c>
      <c r="D18" s="73">
        <v>124.9</v>
      </c>
      <c r="E18" s="73">
        <v>159.80000000000001</v>
      </c>
      <c r="F18" s="73">
        <v>142.5</v>
      </c>
      <c r="G18" s="73">
        <v>134.1</v>
      </c>
      <c r="H18" s="73">
        <v>103.2</v>
      </c>
      <c r="I18" s="73">
        <v>98.7</v>
      </c>
      <c r="J18" s="73">
        <v>155.1</v>
      </c>
      <c r="K18" s="73">
        <v>116.1</v>
      </c>
      <c r="L18" s="73">
        <v>143.4</v>
      </c>
      <c r="M18" s="73">
        <v>84.2</v>
      </c>
      <c r="N18" s="73">
        <v>103.8</v>
      </c>
      <c r="O18" s="8"/>
      <c r="P18" s="73">
        <v>136.30000000000001</v>
      </c>
      <c r="Q18" s="73">
        <v>158.80000000000001</v>
      </c>
      <c r="R18" s="73">
        <v>163.69999999999999</v>
      </c>
      <c r="S18" s="337">
        <v>116.3</v>
      </c>
      <c r="T18" s="337">
        <v>112.7</v>
      </c>
      <c r="U18" s="337">
        <v>119.5</v>
      </c>
      <c r="V18" s="534">
        <v>141.1</v>
      </c>
      <c r="W18" s="535">
        <v>158.4</v>
      </c>
      <c r="X18" s="473">
        <v>131.69999999999999</v>
      </c>
    </row>
    <row r="19" spans="1:24" s="209" customFormat="1" ht="20.149999999999999" customHeight="1">
      <c r="B19" s="376" t="s">
        <v>54</v>
      </c>
      <c r="C19" s="74">
        <v>88.2</v>
      </c>
      <c r="D19" s="74">
        <v>104.9</v>
      </c>
      <c r="E19" s="74">
        <v>113.9</v>
      </c>
      <c r="F19" s="74">
        <v>125</v>
      </c>
      <c r="G19" s="74">
        <v>140.69999999999999</v>
      </c>
      <c r="H19" s="74">
        <v>116.1</v>
      </c>
      <c r="I19" s="74">
        <v>147</v>
      </c>
      <c r="J19" s="74">
        <v>114.9</v>
      </c>
      <c r="K19" s="74">
        <v>115.5</v>
      </c>
      <c r="L19" s="74">
        <v>115.7</v>
      </c>
      <c r="M19" s="74">
        <v>119.2</v>
      </c>
      <c r="N19" s="74">
        <v>116.6</v>
      </c>
      <c r="O19" s="8"/>
      <c r="P19" s="74">
        <v>110.3</v>
      </c>
      <c r="Q19" s="74">
        <v>107.1</v>
      </c>
      <c r="R19" s="74">
        <v>112.5</v>
      </c>
      <c r="S19" s="338">
        <v>131.69999999999999</v>
      </c>
      <c r="T19" s="338">
        <v>136</v>
      </c>
      <c r="U19" s="338">
        <v>156.69999999999999</v>
      </c>
      <c r="V19" s="531">
        <v>168</v>
      </c>
      <c r="W19" s="527">
        <v>157.5</v>
      </c>
      <c r="X19" s="474">
        <v>131.6</v>
      </c>
    </row>
    <row r="20" spans="1:24" s="209" customFormat="1" ht="20.149999999999999" customHeight="1">
      <c r="B20" s="378" t="s">
        <v>55</v>
      </c>
      <c r="C20" s="75">
        <v>78.2</v>
      </c>
      <c r="D20" s="75">
        <v>91.9</v>
      </c>
      <c r="E20" s="75">
        <v>97.7</v>
      </c>
      <c r="F20" s="75">
        <v>105.4</v>
      </c>
      <c r="G20" s="75">
        <v>131.1</v>
      </c>
      <c r="H20" s="75">
        <v>117.3</v>
      </c>
      <c r="I20" s="75">
        <v>138.1</v>
      </c>
      <c r="J20" s="75">
        <v>122.3</v>
      </c>
      <c r="K20" s="75">
        <v>125</v>
      </c>
      <c r="L20" s="75">
        <v>141.30000000000001</v>
      </c>
      <c r="M20" s="75">
        <v>147.9</v>
      </c>
      <c r="N20" s="75">
        <v>155.80000000000001</v>
      </c>
      <c r="O20" s="8"/>
      <c r="P20" s="75">
        <v>158</v>
      </c>
      <c r="Q20" s="75">
        <v>165.3</v>
      </c>
      <c r="R20" s="75">
        <v>163.5</v>
      </c>
      <c r="S20" s="339">
        <v>174.3</v>
      </c>
      <c r="T20" s="339">
        <v>178.7</v>
      </c>
      <c r="U20" s="339">
        <v>174.9</v>
      </c>
      <c r="V20" s="536">
        <v>195.6</v>
      </c>
      <c r="W20" s="528">
        <v>184</v>
      </c>
      <c r="X20" s="492">
        <v>145.19999999999999</v>
      </c>
    </row>
    <row r="21" spans="1:24" s="209" customFormat="1" ht="20.149999999999999" customHeight="1">
      <c r="B21" s="379" t="s">
        <v>169</v>
      </c>
      <c r="C21" s="73">
        <v>8.1</v>
      </c>
      <c r="D21" s="73">
        <v>7.8</v>
      </c>
      <c r="E21" s="73">
        <v>7.8</v>
      </c>
      <c r="F21" s="73">
        <v>5.4</v>
      </c>
      <c r="G21" s="73">
        <v>0.1</v>
      </c>
      <c r="H21" s="73">
        <v>3.2</v>
      </c>
      <c r="I21" s="73">
        <v>4.4000000000000004</v>
      </c>
      <c r="J21" s="73">
        <v>3.1</v>
      </c>
      <c r="K21" s="73">
        <v>2.2999999999999998</v>
      </c>
      <c r="L21" s="73">
        <v>4.5</v>
      </c>
      <c r="M21" s="73">
        <v>5.4</v>
      </c>
      <c r="N21" s="73">
        <v>7.8</v>
      </c>
      <c r="O21" s="15"/>
      <c r="P21" s="73">
        <v>9.5</v>
      </c>
      <c r="Q21" s="73">
        <v>12</v>
      </c>
      <c r="R21" s="73">
        <v>8.8000000000000007</v>
      </c>
      <c r="S21" s="340">
        <v>6</v>
      </c>
      <c r="T21" s="447">
        <v>6.5</v>
      </c>
      <c r="U21" s="447">
        <v>8.5</v>
      </c>
      <c r="V21" s="529">
        <v>3.2</v>
      </c>
      <c r="W21" s="530">
        <v>-6.1</v>
      </c>
      <c r="X21" s="476">
        <v>5.4</v>
      </c>
    </row>
    <row r="22" spans="1:24" s="209" customFormat="1" ht="20.149999999999999" customHeight="1">
      <c r="B22" s="376" t="s">
        <v>170</v>
      </c>
      <c r="C22" s="74">
        <v>5</v>
      </c>
      <c r="D22" s="74">
        <v>5.8</v>
      </c>
      <c r="E22" s="74">
        <v>5.2</v>
      </c>
      <c r="F22" s="74">
        <v>3.3</v>
      </c>
      <c r="G22" s="74">
        <v>-3.3</v>
      </c>
      <c r="H22" s="74">
        <v>0.9</v>
      </c>
      <c r="I22" s="74">
        <v>1.2</v>
      </c>
      <c r="J22" s="74">
        <v>0.3</v>
      </c>
      <c r="K22" s="74">
        <v>-2.6</v>
      </c>
      <c r="L22" s="74">
        <v>1.6</v>
      </c>
      <c r="M22" s="74">
        <v>2.2000000000000002</v>
      </c>
      <c r="N22" s="74">
        <v>3.9</v>
      </c>
      <c r="O22" s="15"/>
      <c r="P22" s="74">
        <v>3.9</v>
      </c>
      <c r="Q22" s="74">
        <v>6.1</v>
      </c>
      <c r="R22" s="74">
        <v>5.0999999999999996</v>
      </c>
      <c r="S22" s="338">
        <v>1.4</v>
      </c>
      <c r="T22" s="338">
        <v>2</v>
      </c>
      <c r="U22" s="338">
        <v>5.9</v>
      </c>
      <c r="V22" s="531">
        <v>0.2</v>
      </c>
      <c r="W22" s="527">
        <v>-12.7</v>
      </c>
      <c r="X22" s="477">
        <v>1.5</v>
      </c>
    </row>
    <row r="23" spans="1:24" s="209" customFormat="1" ht="20.149999999999999" customHeight="1">
      <c r="B23" s="378" t="s">
        <v>171</v>
      </c>
      <c r="C23" s="75">
        <v>6</v>
      </c>
      <c r="D23" s="75">
        <v>5.9</v>
      </c>
      <c r="E23" s="75">
        <v>5.5</v>
      </c>
      <c r="F23" s="75">
        <v>5.6</v>
      </c>
      <c r="G23" s="75">
        <v>7.3</v>
      </c>
      <c r="H23" s="75">
        <v>7.2</v>
      </c>
      <c r="I23" s="75">
        <v>7</v>
      </c>
      <c r="J23" s="75">
        <v>6.3</v>
      </c>
      <c r="K23" s="75">
        <v>6.4</v>
      </c>
      <c r="L23" s="75">
        <v>6.3</v>
      </c>
      <c r="M23" s="75">
        <v>6.2</v>
      </c>
      <c r="N23" s="75">
        <v>7.4</v>
      </c>
      <c r="O23" s="15"/>
      <c r="P23" s="75">
        <v>8.1</v>
      </c>
      <c r="Q23" s="75">
        <v>7.5</v>
      </c>
      <c r="R23" s="75">
        <v>7.1</v>
      </c>
      <c r="S23" s="341">
        <v>7.8</v>
      </c>
      <c r="T23" s="341">
        <v>7.8</v>
      </c>
      <c r="U23" s="341">
        <v>6.3</v>
      </c>
      <c r="V23" s="532">
        <v>6.8</v>
      </c>
      <c r="W23" s="533">
        <v>7.5</v>
      </c>
      <c r="X23" s="478">
        <v>5.6</v>
      </c>
    </row>
    <row r="24" spans="1:24" s="209" customFormat="1" ht="20.149999999999999" customHeight="1">
      <c r="B24" s="379" t="s">
        <v>56</v>
      </c>
      <c r="C24" s="73">
        <v>470.7</v>
      </c>
      <c r="D24" s="73">
        <v>578.6</v>
      </c>
      <c r="E24" s="73">
        <v>641</v>
      </c>
      <c r="F24" s="73">
        <v>673.9</v>
      </c>
      <c r="G24" s="73">
        <v>795.4</v>
      </c>
      <c r="H24" s="73">
        <v>997.9</v>
      </c>
      <c r="I24" s="73">
        <v>1040.3</v>
      </c>
      <c r="J24" s="73">
        <v>1053</v>
      </c>
      <c r="K24" s="73">
        <v>1060.5999999999999</v>
      </c>
      <c r="L24" s="73">
        <v>1074.5999999999999</v>
      </c>
      <c r="M24" s="73">
        <v>980.2</v>
      </c>
      <c r="N24" s="73">
        <v>831.5</v>
      </c>
      <c r="O24" s="8"/>
      <c r="P24" s="73">
        <v>884.1</v>
      </c>
      <c r="Q24" s="73">
        <v>842.2</v>
      </c>
      <c r="R24" s="73">
        <v>839.5</v>
      </c>
      <c r="S24" s="337">
        <v>1304.7</v>
      </c>
      <c r="T24" s="337">
        <v>1351.1</v>
      </c>
      <c r="U24" s="337">
        <v>1350.5</v>
      </c>
      <c r="V24" s="337">
        <v>1461.4</v>
      </c>
      <c r="W24" s="576">
        <v>1563.5</v>
      </c>
      <c r="X24" s="473">
        <v>1286.0999999999999</v>
      </c>
    </row>
    <row r="25" spans="1:24" s="209" customFormat="1" ht="20.149999999999999" customHeight="1">
      <c r="B25" s="376" t="s">
        <v>57</v>
      </c>
      <c r="C25" s="74">
        <v>0.7</v>
      </c>
      <c r="D25" s="74">
        <v>0.6</v>
      </c>
      <c r="E25" s="74">
        <v>0.6</v>
      </c>
      <c r="F25" s="74">
        <v>0.7</v>
      </c>
      <c r="G25" s="74">
        <v>1</v>
      </c>
      <c r="H25" s="74">
        <v>1.2</v>
      </c>
      <c r="I25" s="74">
        <v>1.4</v>
      </c>
      <c r="J25" s="74">
        <v>1.5</v>
      </c>
      <c r="K25" s="74">
        <v>1.4</v>
      </c>
      <c r="L25" s="74">
        <v>1.1000000000000001</v>
      </c>
      <c r="M25" s="74">
        <v>0.9</v>
      </c>
      <c r="N25" s="74">
        <v>0.8</v>
      </c>
      <c r="O25" s="8"/>
      <c r="P25" s="74">
        <v>0.8</v>
      </c>
      <c r="Q25" s="74">
        <v>0.7</v>
      </c>
      <c r="R25" s="74">
        <v>0.6</v>
      </c>
      <c r="S25" s="338">
        <v>0.9</v>
      </c>
      <c r="T25" s="338">
        <v>0.9</v>
      </c>
      <c r="U25" s="338">
        <v>0.8</v>
      </c>
      <c r="V25" s="531">
        <v>1</v>
      </c>
      <c r="W25" s="527">
        <v>1.3</v>
      </c>
      <c r="X25" s="474">
        <v>1.2</v>
      </c>
    </row>
    <row r="26" spans="1:24" s="209" customFormat="1" ht="20.149999999999999" customHeight="1">
      <c r="B26" s="376" t="s">
        <v>172</v>
      </c>
      <c r="C26" s="74">
        <v>34.5</v>
      </c>
      <c r="D26" s="74">
        <v>33</v>
      </c>
      <c r="E26" s="74">
        <v>34.1</v>
      </c>
      <c r="F26" s="74">
        <v>32.6</v>
      </c>
      <c r="G26" s="74">
        <v>26.9</v>
      </c>
      <c r="H26" s="74">
        <v>24.1</v>
      </c>
      <c r="I26" s="74">
        <v>22.1</v>
      </c>
      <c r="J26" s="74">
        <v>20.8</v>
      </c>
      <c r="K26" s="74">
        <v>20.100000000000001</v>
      </c>
      <c r="L26" s="74">
        <v>23.1</v>
      </c>
      <c r="M26" s="74">
        <v>27.5</v>
      </c>
      <c r="N26" s="74">
        <v>28.8</v>
      </c>
      <c r="O26" s="8"/>
      <c r="P26" s="74">
        <v>28.2</v>
      </c>
      <c r="Q26" s="74">
        <v>30.2</v>
      </c>
      <c r="R26" s="74">
        <v>31.5</v>
      </c>
      <c r="S26" s="338">
        <v>25.3</v>
      </c>
      <c r="T26" s="338">
        <v>25.5</v>
      </c>
      <c r="U26" s="338">
        <v>28.3</v>
      </c>
      <c r="V26" s="531">
        <v>28.1</v>
      </c>
      <c r="W26" s="527">
        <v>24.5</v>
      </c>
      <c r="X26" s="474">
        <v>26.2</v>
      </c>
    </row>
    <row r="27" spans="1:24" s="209" customFormat="1" ht="20.149999999999999" customHeight="1">
      <c r="B27" s="376" t="s">
        <v>58</v>
      </c>
      <c r="C27" s="74">
        <v>2.9</v>
      </c>
      <c r="D27" s="74">
        <v>4.7</v>
      </c>
      <c r="E27" s="74">
        <v>4.5</v>
      </c>
      <c r="F27" s="74">
        <v>4.3</v>
      </c>
      <c r="G27" s="74">
        <v>10.1</v>
      </c>
      <c r="H27" s="74">
        <v>7.5</v>
      </c>
      <c r="I27" s="74">
        <v>5.9</v>
      </c>
      <c r="J27" s="74">
        <v>8.5</v>
      </c>
      <c r="K27" s="74">
        <v>6.2</v>
      </c>
      <c r="L27" s="74">
        <v>5.5</v>
      </c>
      <c r="M27" s="74">
        <v>3.8</v>
      </c>
      <c r="N27" s="74">
        <v>3.2</v>
      </c>
      <c r="O27" s="8"/>
      <c r="P27" s="74">
        <v>4.8</v>
      </c>
      <c r="Q27" s="74">
        <v>2.9</v>
      </c>
      <c r="R27" s="74">
        <v>4</v>
      </c>
      <c r="S27" s="338">
        <v>12.3</v>
      </c>
      <c r="T27" s="338">
        <v>3.6</v>
      </c>
      <c r="U27" s="338">
        <v>7.9</v>
      </c>
      <c r="V27" s="531">
        <v>13.1</v>
      </c>
      <c r="W27" s="527">
        <v>-30.5</v>
      </c>
      <c r="X27" s="477">
        <v>5.5</v>
      </c>
    </row>
    <row r="28" spans="1:24" s="209" customFormat="1" ht="20.149999999999999" customHeight="1">
      <c r="B28" s="376" t="s">
        <v>59</v>
      </c>
      <c r="C28" s="74">
        <v>22.4</v>
      </c>
      <c r="D28" s="74">
        <v>15.9</v>
      </c>
      <c r="E28" s="74">
        <v>13.3</v>
      </c>
      <c r="F28" s="74">
        <v>13.2</v>
      </c>
      <c r="G28" s="74">
        <v>6.5</v>
      </c>
      <c r="H28" s="74">
        <v>11</v>
      </c>
      <c r="I28" s="74">
        <v>13.7</v>
      </c>
      <c r="J28" s="74">
        <v>10.199999999999999</v>
      </c>
      <c r="K28" s="74">
        <v>13.2</v>
      </c>
      <c r="L28" s="74">
        <v>15</v>
      </c>
      <c r="M28" s="74">
        <v>19</v>
      </c>
      <c r="N28" s="74">
        <v>22.6</v>
      </c>
      <c r="O28" s="8"/>
      <c r="P28" s="74">
        <v>16.399999999999999</v>
      </c>
      <c r="Q28" s="74">
        <v>27.8</v>
      </c>
      <c r="R28" s="74">
        <v>19</v>
      </c>
      <c r="S28" s="338">
        <v>8.3000000000000007</v>
      </c>
      <c r="T28" s="338">
        <v>23.6</v>
      </c>
      <c r="U28" s="338">
        <v>11.1</v>
      </c>
      <c r="V28" s="531">
        <v>5.0999999999999996</v>
      </c>
      <c r="W28" s="527">
        <v>-1.8</v>
      </c>
      <c r="X28" s="477">
        <v>8.5</v>
      </c>
    </row>
    <row r="29" spans="1:24" s="209" customFormat="1" ht="20.149999999999999" customHeight="1">
      <c r="B29" s="378" t="s">
        <v>60</v>
      </c>
      <c r="C29" s="75">
        <v>-3</v>
      </c>
      <c r="D29" s="75">
        <v>-2.2000000000000002</v>
      </c>
      <c r="E29" s="75">
        <v>-3.9</v>
      </c>
      <c r="F29" s="75">
        <v>-2.8</v>
      </c>
      <c r="G29" s="75">
        <v>-2.7</v>
      </c>
      <c r="H29" s="75">
        <v>-5</v>
      </c>
      <c r="I29" s="75">
        <v>-6.3</v>
      </c>
      <c r="J29" s="75">
        <v>-4.7</v>
      </c>
      <c r="K29" s="75">
        <v>-5.4</v>
      </c>
      <c r="L29" s="75">
        <v>-4.9000000000000004</v>
      </c>
      <c r="M29" s="75">
        <v>0.7</v>
      </c>
      <c r="N29" s="75">
        <v>-2.7</v>
      </c>
      <c r="O29" s="8"/>
      <c r="P29" s="75">
        <v>-2.2000000000000002</v>
      </c>
      <c r="Q29" s="75">
        <v>-0.5</v>
      </c>
      <c r="R29" s="75">
        <v>0.2</v>
      </c>
      <c r="S29" s="342">
        <v>-1.6</v>
      </c>
      <c r="T29" s="342">
        <v>-7.7</v>
      </c>
      <c r="U29" s="342">
        <v>-6.1</v>
      </c>
      <c r="V29" s="536">
        <v>-3.7</v>
      </c>
      <c r="W29" s="528">
        <v>-7.1</v>
      </c>
      <c r="X29" s="479">
        <v>-12.9</v>
      </c>
    </row>
    <row r="30" spans="1:24" s="209" customFormat="1" ht="20.149999999999999" customHeight="1">
      <c r="B30" s="379" t="s">
        <v>61</v>
      </c>
      <c r="C30" s="73">
        <v>12</v>
      </c>
      <c r="D30" s="73">
        <v>14.1</v>
      </c>
      <c r="E30" s="73">
        <v>12.4</v>
      </c>
      <c r="F30" s="73">
        <v>8.1</v>
      </c>
      <c r="G30" s="73">
        <v>-9</v>
      </c>
      <c r="H30" s="73">
        <v>2.6</v>
      </c>
      <c r="I30" s="73">
        <v>4.5</v>
      </c>
      <c r="J30" s="73">
        <v>1.1000000000000001</v>
      </c>
      <c r="K30" s="73">
        <v>-10.4</v>
      </c>
      <c r="L30" s="73">
        <v>6.5</v>
      </c>
      <c r="M30" s="73">
        <v>7.3</v>
      </c>
      <c r="N30" s="73">
        <v>10.5</v>
      </c>
      <c r="O30" s="8"/>
      <c r="P30" s="73">
        <v>9.8000000000000007</v>
      </c>
      <c r="Q30" s="73">
        <v>15.4</v>
      </c>
      <c r="R30" s="73">
        <v>12.3</v>
      </c>
      <c r="S30" s="340">
        <v>3.2</v>
      </c>
      <c r="T30" s="447">
        <v>4.7</v>
      </c>
      <c r="U30" s="447">
        <v>14.499999999999998</v>
      </c>
      <c r="V30" s="529">
        <v>0.6</v>
      </c>
      <c r="W30" s="530">
        <v>-29.2</v>
      </c>
      <c r="X30" s="476">
        <v>4.1000000000000005</v>
      </c>
    </row>
    <row r="31" spans="1:24" s="8" customFormat="1" ht="20.149999999999999" customHeight="1">
      <c r="A31" s="463"/>
      <c r="B31" s="551" t="s">
        <v>457</v>
      </c>
      <c r="C31" s="385">
        <v>7.3</v>
      </c>
      <c r="D31" s="385">
        <v>8.3000000000000007</v>
      </c>
      <c r="E31" s="385">
        <v>7.6</v>
      </c>
      <c r="F31" s="385">
        <v>5.4</v>
      </c>
      <c r="G31" s="385">
        <v>-2.6</v>
      </c>
      <c r="H31" s="385">
        <v>2.1</v>
      </c>
      <c r="I31" s="385">
        <v>2.6</v>
      </c>
      <c r="J31" s="385">
        <v>1.2</v>
      </c>
      <c r="K31" s="385">
        <v>-1.9</v>
      </c>
      <c r="L31" s="385">
        <v>3.2</v>
      </c>
      <c r="M31" s="385">
        <v>3.8</v>
      </c>
      <c r="N31" s="385">
        <v>5.9</v>
      </c>
      <c r="P31" s="385">
        <v>5.9</v>
      </c>
      <c r="Q31" s="385">
        <v>8.9</v>
      </c>
      <c r="R31" s="385">
        <v>7.3</v>
      </c>
      <c r="S31" s="386">
        <v>2.4</v>
      </c>
      <c r="T31" s="386">
        <v>2.8</v>
      </c>
      <c r="U31" s="386">
        <v>6.6</v>
      </c>
      <c r="V31" s="537">
        <v>-1.3</v>
      </c>
      <c r="W31" s="538">
        <v>-16.100000000000001</v>
      </c>
      <c r="X31" s="480">
        <v>2.2000000000000002</v>
      </c>
    </row>
    <row r="32" spans="1:24" s="209" customFormat="1" ht="20.149999999999999" customHeight="1">
      <c r="B32" s="378" t="s">
        <v>62</v>
      </c>
      <c r="C32" s="75">
        <v>4</v>
      </c>
      <c r="D32" s="75">
        <v>4.7</v>
      </c>
      <c r="E32" s="75">
        <v>4.2</v>
      </c>
      <c r="F32" s="75">
        <v>2.7</v>
      </c>
      <c r="G32" s="75">
        <v>-2.7</v>
      </c>
      <c r="H32" s="75">
        <v>0.7</v>
      </c>
      <c r="I32" s="75">
        <v>1</v>
      </c>
      <c r="J32" s="75">
        <v>0.2</v>
      </c>
      <c r="K32" s="75">
        <v>-2.1</v>
      </c>
      <c r="L32" s="75">
        <v>1.4</v>
      </c>
      <c r="M32" s="75">
        <v>1.8</v>
      </c>
      <c r="N32" s="75">
        <v>2.9</v>
      </c>
      <c r="O32" s="8"/>
      <c r="P32" s="75">
        <v>2.8</v>
      </c>
      <c r="Q32" s="75">
        <v>4.5</v>
      </c>
      <c r="R32" s="75">
        <v>3.8</v>
      </c>
      <c r="S32" s="341">
        <v>0.89999999999999991</v>
      </c>
      <c r="T32" s="341">
        <v>1.2</v>
      </c>
      <c r="U32" s="341">
        <v>3.9</v>
      </c>
      <c r="V32" s="532">
        <v>0.2</v>
      </c>
      <c r="W32" s="533">
        <v>-7.7</v>
      </c>
      <c r="X32" s="481">
        <v>1</v>
      </c>
    </row>
    <row r="33" spans="1:24" s="209" customFormat="1" ht="20.149999999999999" customHeight="1">
      <c r="B33" s="379" t="s">
        <v>173</v>
      </c>
      <c r="C33" s="366">
        <v>38.94</v>
      </c>
      <c r="D33" s="366">
        <v>54.8</v>
      </c>
      <c r="E33" s="366">
        <v>56.82</v>
      </c>
      <c r="F33" s="366">
        <v>38.200000000000003</v>
      </c>
      <c r="G33" s="366">
        <v>-35.840000000000003</v>
      </c>
      <c r="H33" s="366">
        <v>8.92</v>
      </c>
      <c r="I33" s="366">
        <v>14.86</v>
      </c>
      <c r="J33" s="366">
        <v>3.42</v>
      </c>
      <c r="K33" s="366">
        <v>-31.25</v>
      </c>
      <c r="L33" s="366">
        <v>22.62</v>
      </c>
      <c r="M33" s="366">
        <v>31.93</v>
      </c>
      <c r="N33" s="366">
        <v>49.84</v>
      </c>
      <c r="O33" s="8"/>
      <c r="P33" s="366">
        <v>46.81</v>
      </c>
      <c r="Q33" s="366">
        <v>81.81</v>
      </c>
      <c r="R33" s="366">
        <v>72.17</v>
      </c>
      <c r="S33" s="343">
        <v>18.91</v>
      </c>
      <c r="T33" s="343">
        <v>28.16</v>
      </c>
      <c r="U33" s="343">
        <v>99.16</v>
      </c>
      <c r="V33" s="539">
        <v>4.2699999999999996</v>
      </c>
      <c r="W33" s="540">
        <v>-190.69</v>
      </c>
      <c r="X33" s="482">
        <v>23.59</v>
      </c>
    </row>
    <row r="34" spans="1:24" s="209" customFormat="1" ht="20.149999999999999" customHeight="1">
      <c r="B34" s="376" t="s">
        <v>174</v>
      </c>
      <c r="C34" s="367">
        <v>344.58</v>
      </c>
      <c r="D34" s="367">
        <v>435.51</v>
      </c>
      <c r="E34" s="367">
        <v>479.87</v>
      </c>
      <c r="F34" s="367">
        <v>465.21</v>
      </c>
      <c r="G34" s="367">
        <v>329.74</v>
      </c>
      <c r="H34" s="367">
        <v>348.52</v>
      </c>
      <c r="I34" s="367">
        <v>319.61</v>
      </c>
      <c r="J34" s="367">
        <v>297.45</v>
      </c>
      <c r="K34" s="367">
        <v>303.74</v>
      </c>
      <c r="L34" s="367">
        <v>393.58</v>
      </c>
      <c r="M34" s="367">
        <v>484.17</v>
      </c>
      <c r="N34" s="367">
        <v>469.25</v>
      </c>
      <c r="O34" s="8"/>
      <c r="P34" s="367">
        <v>496.96</v>
      </c>
      <c r="Q34" s="367">
        <v>567.04</v>
      </c>
      <c r="R34" s="367">
        <v>610.82000000000005</v>
      </c>
      <c r="S34" s="344">
        <v>565.13</v>
      </c>
      <c r="T34" s="344">
        <v>623.39</v>
      </c>
      <c r="U34" s="344">
        <v>745.03</v>
      </c>
      <c r="V34" s="344">
        <v>716.26</v>
      </c>
      <c r="W34" s="559">
        <v>590.44000000000005</v>
      </c>
      <c r="X34" s="483">
        <v>550.37</v>
      </c>
    </row>
    <row r="35" spans="1:24" s="209" customFormat="1" ht="20.149999999999999" customHeight="1">
      <c r="B35" s="376" t="s">
        <v>63</v>
      </c>
      <c r="C35" s="367">
        <v>8</v>
      </c>
      <c r="D35" s="367">
        <v>10</v>
      </c>
      <c r="E35" s="367">
        <v>12</v>
      </c>
      <c r="F35" s="367">
        <v>12</v>
      </c>
      <c r="G35" s="367">
        <v>9</v>
      </c>
      <c r="H35" s="367">
        <v>6</v>
      </c>
      <c r="I35" s="367">
        <v>9</v>
      </c>
      <c r="J35" s="367">
        <v>9</v>
      </c>
      <c r="K35" s="367">
        <v>6</v>
      </c>
      <c r="L35" s="367">
        <v>9</v>
      </c>
      <c r="M35" s="367">
        <v>9</v>
      </c>
      <c r="N35" s="367">
        <v>14</v>
      </c>
      <c r="O35" s="8"/>
      <c r="P35" s="367">
        <v>14</v>
      </c>
      <c r="Q35" s="367">
        <v>22</v>
      </c>
      <c r="R35" s="367">
        <v>22</v>
      </c>
      <c r="S35" s="344">
        <v>17</v>
      </c>
      <c r="T35" s="344">
        <v>15</v>
      </c>
      <c r="U35" s="344">
        <v>24</v>
      </c>
      <c r="V35" s="344">
        <v>18</v>
      </c>
      <c r="W35" s="559">
        <v>9</v>
      </c>
      <c r="X35" s="483">
        <v>9</v>
      </c>
    </row>
    <row r="36" spans="1:24" s="209" customFormat="1" ht="20.149999999999999" customHeight="1">
      <c r="B36" s="378" t="s">
        <v>153</v>
      </c>
      <c r="C36" s="75">
        <v>20.5</v>
      </c>
      <c r="D36" s="75">
        <v>18.2</v>
      </c>
      <c r="E36" s="75">
        <v>21.1</v>
      </c>
      <c r="F36" s="75">
        <v>31.4</v>
      </c>
      <c r="G36" s="368" t="s">
        <v>27</v>
      </c>
      <c r="H36" s="75">
        <v>67.3</v>
      </c>
      <c r="I36" s="75">
        <v>60.6</v>
      </c>
      <c r="J36" s="75">
        <v>263.3</v>
      </c>
      <c r="K36" s="368" t="s">
        <v>27</v>
      </c>
      <c r="L36" s="75">
        <v>39.799999999999997</v>
      </c>
      <c r="M36" s="75">
        <v>28.2</v>
      </c>
      <c r="N36" s="75">
        <v>28.1</v>
      </c>
      <c r="O36" s="8"/>
      <c r="P36" s="75">
        <v>29.9</v>
      </c>
      <c r="Q36" s="75">
        <v>26.9</v>
      </c>
      <c r="R36" s="75">
        <v>30.5</v>
      </c>
      <c r="S36" s="339">
        <v>89.9</v>
      </c>
      <c r="T36" s="339">
        <v>53.3</v>
      </c>
      <c r="U36" s="339">
        <v>24.2</v>
      </c>
      <c r="V36" s="536">
        <v>421.2</v>
      </c>
      <c r="W36" s="555" t="s">
        <v>27</v>
      </c>
      <c r="X36" s="484">
        <v>38.200000000000003</v>
      </c>
    </row>
    <row r="37" spans="1:24" s="209" customFormat="1" ht="20.149999999999999" customHeight="1">
      <c r="B37" s="379" t="s">
        <v>64</v>
      </c>
      <c r="C37" s="73">
        <v>13.6</v>
      </c>
      <c r="D37" s="73">
        <v>17.5</v>
      </c>
      <c r="E37" s="73">
        <v>15.7</v>
      </c>
      <c r="F37" s="73">
        <v>16.7</v>
      </c>
      <c r="G37" s="466" t="s">
        <v>27</v>
      </c>
      <c r="H37" s="73">
        <v>51.2</v>
      </c>
      <c r="I37" s="73">
        <v>27.9</v>
      </c>
      <c r="J37" s="73">
        <v>102.9</v>
      </c>
      <c r="K37" s="466" t="s">
        <v>27</v>
      </c>
      <c r="L37" s="73">
        <v>16.8</v>
      </c>
      <c r="M37" s="73">
        <v>19.399999999999999</v>
      </c>
      <c r="N37" s="73">
        <v>10.199999999999999</v>
      </c>
      <c r="O37" s="8"/>
      <c r="P37" s="73">
        <v>13.3</v>
      </c>
      <c r="Q37" s="73">
        <v>7.6</v>
      </c>
      <c r="R37" s="73">
        <v>7.1</v>
      </c>
      <c r="S37" s="567">
        <v>17</v>
      </c>
      <c r="T37" s="73">
        <v>20.3</v>
      </c>
      <c r="U37" s="567">
        <v>5.7</v>
      </c>
      <c r="V37" s="73">
        <v>104.2</v>
      </c>
      <c r="W37" s="556" t="s">
        <v>27</v>
      </c>
      <c r="X37" s="571">
        <v>15.3</v>
      </c>
    </row>
    <row r="38" spans="1:24" s="209" customFormat="1" ht="20.149999999999999" customHeight="1">
      <c r="B38" s="378" t="s">
        <v>65</v>
      </c>
      <c r="C38" s="75">
        <v>1.5</v>
      </c>
      <c r="D38" s="75">
        <v>2.2000000000000002</v>
      </c>
      <c r="E38" s="75">
        <v>1.9</v>
      </c>
      <c r="F38" s="75">
        <v>1.4</v>
      </c>
      <c r="G38" s="75">
        <v>1</v>
      </c>
      <c r="H38" s="75">
        <v>1.3</v>
      </c>
      <c r="I38" s="75">
        <v>1.3</v>
      </c>
      <c r="J38" s="75">
        <v>1.2</v>
      </c>
      <c r="K38" s="75">
        <v>1</v>
      </c>
      <c r="L38" s="75">
        <v>1</v>
      </c>
      <c r="M38" s="75">
        <v>1.3</v>
      </c>
      <c r="N38" s="75">
        <v>1.1000000000000001</v>
      </c>
      <c r="O38" s="8"/>
      <c r="P38" s="75">
        <v>1.3</v>
      </c>
      <c r="Q38" s="75">
        <v>1.1000000000000001</v>
      </c>
      <c r="R38" s="75">
        <v>0.8</v>
      </c>
      <c r="S38" s="568">
        <v>0.6</v>
      </c>
      <c r="T38" s="75">
        <v>0.9</v>
      </c>
      <c r="U38" s="568">
        <v>0.8</v>
      </c>
      <c r="V38" s="568">
        <v>0.6</v>
      </c>
      <c r="W38" s="561">
        <v>0.6</v>
      </c>
      <c r="X38" s="560">
        <v>0.7</v>
      </c>
    </row>
    <row r="39" spans="1:24" s="209" customFormat="1" ht="20.149999999999999" customHeight="1">
      <c r="B39" s="379" t="s">
        <v>66</v>
      </c>
      <c r="C39" s="394">
        <v>20195</v>
      </c>
      <c r="D39" s="394">
        <v>24160</v>
      </c>
      <c r="E39" s="394">
        <v>24691</v>
      </c>
      <c r="F39" s="394">
        <v>25588</v>
      </c>
      <c r="G39" s="394">
        <v>26902</v>
      </c>
      <c r="H39" s="394">
        <v>27828</v>
      </c>
      <c r="I39" s="394">
        <v>29382</v>
      </c>
      <c r="J39" s="394">
        <v>29839</v>
      </c>
      <c r="K39" s="394">
        <v>30396</v>
      </c>
      <c r="L39" s="394">
        <v>30745</v>
      </c>
      <c r="M39" s="394">
        <v>31039</v>
      </c>
      <c r="N39" s="394">
        <v>31094</v>
      </c>
      <c r="O39" s="71"/>
      <c r="P39" s="394">
        <v>32536</v>
      </c>
      <c r="Q39" s="394">
        <v>31837</v>
      </c>
      <c r="R39" s="394">
        <v>32542</v>
      </c>
      <c r="S39" s="396">
        <v>33586</v>
      </c>
      <c r="T39" s="396">
        <v>34743</v>
      </c>
      <c r="U39" s="396">
        <v>34703</v>
      </c>
      <c r="V39" s="396">
        <v>33572</v>
      </c>
      <c r="W39" s="557">
        <v>32161</v>
      </c>
      <c r="X39" s="486">
        <v>29279</v>
      </c>
    </row>
    <row r="40" spans="1:24" s="209" customFormat="1" ht="20.149999999999999" customHeight="1">
      <c r="B40" s="376" t="s">
        <v>67</v>
      </c>
      <c r="C40" s="360">
        <v>2628</v>
      </c>
      <c r="D40" s="360">
        <v>3100</v>
      </c>
      <c r="E40" s="360">
        <v>3148</v>
      </c>
      <c r="F40" s="360">
        <v>3392</v>
      </c>
      <c r="G40" s="360">
        <v>3511</v>
      </c>
      <c r="H40" s="360">
        <v>3764</v>
      </c>
      <c r="I40" s="360">
        <v>3933</v>
      </c>
      <c r="J40" s="360">
        <v>3989</v>
      </c>
      <c r="K40" s="360">
        <v>3951</v>
      </c>
      <c r="L40" s="360">
        <v>3952</v>
      </c>
      <c r="M40" s="360">
        <v>3913</v>
      </c>
      <c r="N40" s="360">
        <v>3831</v>
      </c>
      <c r="O40" s="71"/>
      <c r="P40" s="360">
        <v>4010</v>
      </c>
      <c r="Q40" s="360">
        <v>4034</v>
      </c>
      <c r="R40" s="360">
        <v>3937</v>
      </c>
      <c r="S40" s="397">
        <v>4221</v>
      </c>
      <c r="T40" s="397">
        <v>4372</v>
      </c>
      <c r="U40" s="397">
        <v>4223</v>
      </c>
      <c r="V40" s="397">
        <v>4213</v>
      </c>
      <c r="W40" s="558">
        <v>3546</v>
      </c>
      <c r="X40" s="487">
        <v>3224</v>
      </c>
    </row>
    <row r="41" spans="1:24" s="209" customFormat="1" ht="20.149999999999999" customHeight="1">
      <c r="B41" s="378" t="s">
        <v>68</v>
      </c>
      <c r="C41" s="393">
        <v>104</v>
      </c>
      <c r="D41" s="393">
        <v>105</v>
      </c>
      <c r="E41" s="393">
        <v>105</v>
      </c>
      <c r="F41" s="393">
        <v>116</v>
      </c>
      <c r="G41" s="393">
        <v>126</v>
      </c>
      <c r="H41" s="393">
        <v>143</v>
      </c>
      <c r="I41" s="393">
        <v>146</v>
      </c>
      <c r="J41" s="393">
        <v>145</v>
      </c>
      <c r="K41" s="393">
        <v>162</v>
      </c>
      <c r="L41" s="393">
        <v>164</v>
      </c>
      <c r="M41" s="393">
        <v>167</v>
      </c>
      <c r="N41" s="393">
        <v>160</v>
      </c>
      <c r="O41" s="71"/>
      <c r="P41" s="393">
        <v>170</v>
      </c>
      <c r="Q41" s="393">
        <v>178</v>
      </c>
      <c r="R41" s="393">
        <v>184</v>
      </c>
      <c r="S41" s="398">
        <v>218</v>
      </c>
      <c r="T41" s="398">
        <v>224</v>
      </c>
      <c r="U41" s="398">
        <v>210</v>
      </c>
      <c r="V41" s="398">
        <v>203</v>
      </c>
      <c r="W41" s="441">
        <v>184</v>
      </c>
      <c r="X41" s="488">
        <v>168</v>
      </c>
    </row>
    <row r="42" spans="1:24" s="209" customFormat="1" ht="20.149999999999999" customHeight="1">
      <c r="B42" s="379" t="s">
        <v>69</v>
      </c>
      <c r="C42" s="395">
        <v>107.55</v>
      </c>
      <c r="D42" s="395">
        <v>113.32</v>
      </c>
      <c r="E42" s="395">
        <v>116.97</v>
      </c>
      <c r="F42" s="395">
        <v>114.44</v>
      </c>
      <c r="G42" s="395">
        <v>100.71</v>
      </c>
      <c r="H42" s="395">
        <v>92.89</v>
      </c>
      <c r="I42" s="395">
        <v>85.74</v>
      </c>
      <c r="J42" s="395">
        <v>79.08</v>
      </c>
      <c r="K42" s="395">
        <v>82.91</v>
      </c>
      <c r="L42" s="395">
        <v>100.17</v>
      </c>
      <c r="M42" s="395">
        <v>109.76</v>
      </c>
      <c r="N42" s="395">
        <v>120.15</v>
      </c>
      <c r="O42" s="71"/>
      <c r="P42" s="395">
        <v>108.34</v>
      </c>
      <c r="Q42" s="395">
        <v>110.85</v>
      </c>
      <c r="R42" s="395">
        <v>110.92</v>
      </c>
      <c r="S42" s="399">
        <v>108.7</v>
      </c>
      <c r="T42" s="448">
        <v>106.1</v>
      </c>
      <c r="U42" s="448">
        <v>112.39</v>
      </c>
      <c r="V42" s="448">
        <v>135.5</v>
      </c>
      <c r="W42" s="442">
        <v>144.59</v>
      </c>
      <c r="X42" s="489">
        <v>152.62</v>
      </c>
    </row>
    <row r="43" spans="1:24" s="209" customFormat="1" ht="20.149999999999999" customHeight="1">
      <c r="B43" s="376" t="s">
        <v>70</v>
      </c>
      <c r="C43" s="360">
        <v>32200</v>
      </c>
      <c r="D43" s="360">
        <v>42400</v>
      </c>
      <c r="E43" s="360">
        <v>50000</v>
      </c>
      <c r="F43" s="360">
        <v>61500</v>
      </c>
      <c r="G43" s="360">
        <v>58900</v>
      </c>
      <c r="H43" s="360">
        <v>41200</v>
      </c>
      <c r="I43" s="360">
        <v>47500</v>
      </c>
      <c r="J43" s="360">
        <v>54900</v>
      </c>
      <c r="K43" s="360">
        <v>57500</v>
      </c>
      <c r="L43" s="360">
        <v>67300</v>
      </c>
      <c r="M43" s="360">
        <v>63500</v>
      </c>
      <c r="N43" s="360">
        <v>42800</v>
      </c>
      <c r="O43" s="400"/>
      <c r="P43" s="360">
        <v>34700</v>
      </c>
      <c r="Q43" s="360">
        <v>41900</v>
      </c>
      <c r="R43" s="360">
        <v>49400</v>
      </c>
      <c r="S43" s="397">
        <v>42900</v>
      </c>
      <c r="T43" s="397">
        <v>31300</v>
      </c>
      <c r="U43" s="397">
        <v>56900</v>
      </c>
      <c r="V43" s="397">
        <v>76600</v>
      </c>
      <c r="W43" s="440">
        <v>69100</v>
      </c>
      <c r="X43" s="487">
        <v>75800</v>
      </c>
    </row>
    <row r="44" spans="1:24" s="17" customFormat="1" ht="20.149999999999999" customHeight="1">
      <c r="A44" s="465"/>
      <c r="B44" s="464" t="s">
        <v>437</v>
      </c>
      <c r="C44" s="401">
        <v>5.2632213698544241</v>
      </c>
      <c r="D44" s="401">
        <v>4.7060636296006493</v>
      </c>
      <c r="E44" s="401">
        <v>5.2791887792174093</v>
      </c>
      <c r="F44" s="401">
        <v>5.3364903108935815</v>
      </c>
      <c r="G44" s="401">
        <v>2.9169953204491259</v>
      </c>
      <c r="H44" s="401">
        <v>-0.35628109544318104</v>
      </c>
      <c r="I44" s="401">
        <v>5.2209034548357494</v>
      </c>
      <c r="J44" s="401">
        <v>4.0508645207833585</v>
      </c>
      <c r="K44" s="401">
        <v>3.3514007542259483</v>
      </c>
      <c r="L44" s="401">
        <v>3.3656609053195474</v>
      </c>
      <c r="M44" s="401">
        <v>3.5390731459467819</v>
      </c>
      <c r="N44" s="401">
        <v>3.4386966152775038</v>
      </c>
      <c r="O44" s="402"/>
      <c r="P44" s="401">
        <v>3.2612201329269732</v>
      </c>
      <c r="Q44" s="401">
        <v>3.8401433563206084</v>
      </c>
      <c r="R44" s="401">
        <v>3.652680030965707</v>
      </c>
      <c r="S44" s="403">
        <v>2.946470734875196</v>
      </c>
      <c r="T44" s="403">
        <v>-2.66924670251273</v>
      </c>
      <c r="U44" s="403">
        <v>6.6045812340311372</v>
      </c>
      <c r="V44" s="403">
        <v>3.6462509682939892</v>
      </c>
      <c r="W44" s="450">
        <v>3.5</v>
      </c>
      <c r="X44" s="490">
        <v>3.3</v>
      </c>
    </row>
    <row r="45" spans="1:24" s="209" customFormat="1" ht="20.149999999999999" customHeight="1">
      <c r="B45" s="379" t="s">
        <v>175</v>
      </c>
      <c r="C45" s="364"/>
      <c r="D45" s="364"/>
      <c r="E45" s="364"/>
      <c r="F45" s="364"/>
      <c r="G45" s="364"/>
      <c r="H45" s="364"/>
      <c r="I45" s="364"/>
      <c r="J45" s="364"/>
      <c r="K45" s="364"/>
      <c r="L45" s="364"/>
      <c r="M45" s="364"/>
      <c r="N45" s="364"/>
      <c r="O45" s="8"/>
      <c r="P45" s="364"/>
      <c r="Q45" s="364"/>
      <c r="R45" s="364"/>
      <c r="S45" s="345"/>
      <c r="T45" s="345"/>
      <c r="U45" s="345"/>
      <c r="V45" s="345"/>
      <c r="W45" s="443"/>
      <c r="X45" s="491"/>
    </row>
    <row r="46" spans="1:24" s="209" customFormat="1" ht="20.149999999999999" customHeight="1">
      <c r="B46" s="380" t="s">
        <v>71</v>
      </c>
      <c r="C46" s="74">
        <v>346.4</v>
      </c>
      <c r="D46" s="74">
        <v>444</v>
      </c>
      <c r="E46" s="74">
        <v>543.29999999999995</v>
      </c>
      <c r="F46" s="74">
        <v>591.70000000000005</v>
      </c>
      <c r="G46" s="74">
        <v>550.5</v>
      </c>
      <c r="H46" s="74">
        <v>539.5</v>
      </c>
      <c r="I46" s="74">
        <v>744.3</v>
      </c>
      <c r="J46" s="74">
        <v>716.3</v>
      </c>
      <c r="K46" s="74">
        <v>736.4</v>
      </c>
      <c r="L46" s="74">
        <v>883</v>
      </c>
      <c r="M46" s="74">
        <v>964</v>
      </c>
      <c r="N46" s="74">
        <v>819.8</v>
      </c>
      <c r="O46" s="8"/>
      <c r="P46" s="74">
        <v>741.1</v>
      </c>
      <c r="Q46" s="74">
        <v>842.6</v>
      </c>
      <c r="R46" s="74">
        <v>936.4</v>
      </c>
      <c r="S46" s="338">
        <v>880.7</v>
      </c>
      <c r="T46" s="338">
        <v>884.6</v>
      </c>
      <c r="U46" s="338">
        <v>1076.5</v>
      </c>
      <c r="V46" s="338">
        <v>1015.6</v>
      </c>
      <c r="W46" s="438">
        <v>913.8</v>
      </c>
      <c r="X46" s="474">
        <v>962.2</v>
      </c>
    </row>
    <row r="47" spans="1:24" s="209" customFormat="1" ht="20.149999999999999" customHeight="1">
      <c r="B47" s="380" t="s">
        <v>72</v>
      </c>
      <c r="C47" s="74">
        <v>44.3</v>
      </c>
      <c r="D47" s="74">
        <v>53.8</v>
      </c>
      <c r="E47" s="74">
        <v>46.1</v>
      </c>
      <c r="F47" s="74">
        <v>46.1</v>
      </c>
      <c r="G47" s="74">
        <v>46.1</v>
      </c>
      <c r="H47" s="74">
        <v>75</v>
      </c>
      <c r="I47" s="74">
        <v>165.4</v>
      </c>
      <c r="J47" s="74">
        <v>159.9</v>
      </c>
      <c r="K47" s="74">
        <v>176.3</v>
      </c>
      <c r="L47" s="74">
        <v>233</v>
      </c>
      <c r="M47" s="74">
        <v>257.3</v>
      </c>
      <c r="N47" s="74">
        <v>306.2</v>
      </c>
      <c r="O47" s="8"/>
      <c r="P47" s="74">
        <v>305.8</v>
      </c>
      <c r="Q47" s="74">
        <v>366.9</v>
      </c>
      <c r="R47" s="74">
        <v>380.4</v>
      </c>
      <c r="S47" s="338">
        <v>384</v>
      </c>
      <c r="T47" s="338">
        <v>404.4</v>
      </c>
      <c r="U47" s="338">
        <v>433.7</v>
      </c>
      <c r="V47" s="338">
        <v>491.8</v>
      </c>
      <c r="W47" s="438">
        <v>326.5</v>
      </c>
      <c r="X47" s="474">
        <v>419.1</v>
      </c>
    </row>
    <row r="48" spans="1:24" s="209" customFormat="1" ht="20.149999999999999" customHeight="1">
      <c r="B48" s="380" t="s">
        <v>73</v>
      </c>
      <c r="C48" s="74">
        <v>56.9</v>
      </c>
      <c r="D48" s="74">
        <v>58.7</v>
      </c>
      <c r="E48" s="74">
        <v>72</v>
      </c>
      <c r="F48" s="74">
        <v>67.599999999999994</v>
      </c>
      <c r="G48" s="74">
        <v>80.400000000000006</v>
      </c>
      <c r="H48" s="74">
        <v>71.8</v>
      </c>
      <c r="I48" s="74">
        <v>90.5</v>
      </c>
      <c r="J48" s="74">
        <v>82.9</v>
      </c>
      <c r="K48" s="74">
        <v>78.8</v>
      </c>
      <c r="L48" s="74">
        <v>106.7</v>
      </c>
      <c r="M48" s="74">
        <v>96.6</v>
      </c>
      <c r="N48" s="74">
        <v>82.3</v>
      </c>
      <c r="O48" s="8"/>
      <c r="P48" s="74">
        <v>69.099999999999994</v>
      </c>
      <c r="Q48" s="74">
        <v>85.9</v>
      </c>
      <c r="R48" s="74">
        <v>95.1</v>
      </c>
      <c r="S48" s="338">
        <v>93.1</v>
      </c>
      <c r="T48" s="338">
        <v>95.4</v>
      </c>
      <c r="U48" s="338">
        <v>120.2</v>
      </c>
      <c r="V48" s="338">
        <v>134.9</v>
      </c>
      <c r="W48" s="438">
        <v>130.5</v>
      </c>
      <c r="X48" s="474">
        <v>146.5</v>
      </c>
    </row>
    <row r="49" spans="2:24" s="209" customFormat="1" ht="20.149999999999999" customHeight="1">
      <c r="B49" s="380" t="s">
        <v>74</v>
      </c>
      <c r="C49" s="74">
        <v>10</v>
      </c>
      <c r="D49" s="74">
        <v>15.8</v>
      </c>
      <c r="E49" s="74">
        <v>43</v>
      </c>
      <c r="F49" s="74">
        <v>44.1</v>
      </c>
      <c r="G49" s="74">
        <v>37.299999999999997</v>
      </c>
      <c r="H49" s="74">
        <v>21.8</v>
      </c>
      <c r="I49" s="74">
        <v>33.200000000000003</v>
      </c>
      <c r="J49" s="74">
        <v>25.7</v>
      </c>
      <c r="K49" s="74">
        <v>24.2</v>
      </c>
      <c r="L49" s="74">
        <v>29.7</v>
      </c>
      <c r="M49" s="74">
        <v>61.9</v>
      </c>
      <c r="N49" s="74">
        <v>30.3</v>
      </c>
      <c r="O49" s="8"/>
      <c r="P49" s="74">
        <v>22.4</v>
      </c>
      <c r="Q49" s="74">
        <v>37.4</v>
      </c>
      <c r="R49" s="74">
        <v>42.3</v>
      </c>
      <c r="S49" s="338">
        <v>46.9</v>
      </c>
      <c r="T49" s="338">
        <v>52.4</v>
      </c>
      <c r="U49" s="338">
        <v>86.3</v>
      </c>
      <c r="V49" s="338">
        <v>99.9</v>
      </c>
      <c r="W49" s="438">
        <v>108.4</v>
      </c>
      <c r="X49" s="474">
        <v>115</v>
      </c>
    </row>
    <row r="50" spans="2:24" s="209" customFormat="1" ht="20.149999999999999" customHeight="1">
      <c r="B50" s="380" t="s">
        <v>75</v>
      </c>
      <c r="C50" s="74">
        <v>9.1999999999999993</v>
      </c>
      <c r="D50" s="74">
        <v>12.7</v>
      </c>
      <c r="E50" s="74">
        <v>14.9</v>
      </c>
      <c r="F50" s="74">
        <v>17.100000000000001</v>
      </c>
      <c r="G50" s="74">
        <v>18.2</v>
      </c>
      <c r="H50" s="74">
        <v>12.3</v>
      </c>
      <c r="I50" s="74">
        <v>13.6</v>
      </c>
      <c r="J50" s="74">
        <v>14.4</v>
      </c>
      <c r="K50" s="74">
        <v>18.8</v>
      </c>
      <c r="L50" s="74">
        <v>29.3</v>
      </c>
      <c r="M50" s="74">
        <v>36.299999999999997</v>
      </c>
      <c r="N50" s="74">
        <v>37.9</v>
      </c>
      <c r="O50" s="8"/>
      <c r="P50" s="74">
        <v>34.409999999999997</v>
      </c>
      <c r="Q50" s="74">
        <v>39.5</v>
      </c>
      <c r="R50" s="74">
        <v>43.1</v>
      </c>
      <c r="S50" s="338">
        <v>45.8</v>
      </c>
      <c r="T50" s="338">
        <v>113.2</v>
      </c>
      <c r="U50" s="338">
        <v>140.5</v>
      </c>
      <c r="V50" s="338">
        <v>211.4</v>
      </c>
      <c r="W50" s="438">
        <v>160.4</v>
      </c>
      <c r="X50" s="474">
        <v>155.4</v>
      </c>
    </row>
    <row r="51" spans="2:24" s="209" customFormat="1" ht="20.149999999999999" customHeight="1">
      <c r="B51" s="381" t="s">
        <v>76</v>
      </c>
      <c r="C51" s="371">
        <v>19.399999999999999</v>
      </c>
      <c r="D51" s="371">
        <v>26</v>
      </c>
      <c r="E51" s="371">
        <v>28.5</v>
      </c>
      <c r="F51" s="371">
        <v>22.2</v>
      </c>
      <c r="G51" s="371">
        <v>17.3</v>
      </c>
      <c r="H51" s="371">
        <v>8.5</v>
      </c>
      <c r="I51" s="371">
        <v>9.6999999999999993</v>
      </c>
      <c r="J51" s="371">
        <v>9.6999999999999993</v>
      </c>
      <c r="K51" s="371">
        <v>9.4</v>
      </c>
      <c r="L51" s="371">
        <v>11.2</v>
      </c>
      <c r="M51" s="371">
        <v>12.2</v>
      </c>
      <c r="N51" s="371">
        <v>12.7</v>
      </c>
      <c r="O51" s="8"/>
      <c r="P51" s="371">
        <v>10.7</v>
      </c>
      <c r="Q51" s="371">
        <v>12.4</v>
      </c>
      <c r="R51" s="371">
        <v>8.5</v>
      </c>
      <c r="S51" s="338">
        <v>10.199999999999999</v>
      </c>
      <c r="T51" s="338">
        <v>11.4</v>
      </c>
      <c r="U51" s="338">
        <v>14.4</v>
      </c>
      <c r="V51" s="338">
        <v>13.3</v>
      </c>
      <c r="W51" s="438">
        <v>25.2</v>
      </c>
      <c r="X51" s="474">
        <v>23.2</v>
      </c>
    </row>
    <row r="52" spans="2:24" s="209" customFormat="1" ht="20.149999999999999" customHeight="1">
      <c r="B52" s="382" t="s">
        <v>77</v>
      </c>
      <c r="C52" s="75">
        <v>486.2</v>
      </c>
      <c r="D52" s="75">
        <v>611</v>
      </c>
      <c r="E52" s="75">
        <v>747.8</v>
      </c>
      <c r="F52" s="75">
        <v>788.8</v>
      </c>
      <c r="G52" s="75">
        <v>749.8</v>
      </c>
      <c r="H52" s="75">
        <v>728.9</v>
      </c>
      <c r="I52" s="75">
        <v>1056.7</v>
      </c>
      <c r="J52" s="75">
        <v>1009</v>
      </c>
      <c r="K52" s="75">
        <v>1043.8</v>
      </c>
      <c r="L52" s="75">
        <v>1292.9000000000001</v>
      </c>
      <c r="M52" s="75">
        <v>1428.4</v>
      </c>
      <c r="N52" s="75">
        <v>1289.2</v>
      </c>
      <c r="O52" s="8"/>
      <c r="P52" s="75">
        <v>1183.4000000000001</v>
      </c>
      <c r="Q52" s="75">
        <v>1384.7</v>
      </c>
      <c r="R52" s="75">
        <v>1505.7</v>
      </c>
      <c r="S52" s="339">
        <v>1460.7</v>
      </c>
      <c r="T52" s="339">
        <v>1561.4</v>
      </c>
      <c r="U52" s="339">
        <v>1871.5</v>
      </c>
      <c r="V52" s="339">
        <v>1966.9</v>
      </c>
      <c r="W52" s="439">
        <v>1664.8</v>
      </c>
      <c r="X52" s="492">
        <v>1821.4</v>
      </c>
    </row>
    <row r="53" spans="2:24" s="209" customFormat="1" ht="20.149999999999999" customHeight="1">
      <c r="B53" s="383" t="s">
        <v>176</v>
      </c>
      <c r="C53" s="374">
        <v>37.5</v>
      </c>
      <c r="D53" s="374">
        <v>39.200000000000003</v>
      </c>
      <c r="E53" s="374">
        <v>41.8</v>
      </c>
      <c r="F53" s="374">
        <v>41.6</v>
      </c>
      <c r="G53" s="374">
        <v>41.9</v>
      </c>
      <c r="H53" s="374">
        <v>45</v>
      </c>
      <c r="I53" s="374">
        <v>53.3</v>
      </c>
      <c r="J53" s="374">
        <v>51.8</v>
      </c>
      <c r="K53" s="374">
        <v>53.5</v>
      </c>
      <c r="L53" s="374">
        <v>57.6</v>
      </c>
      <c r="M53" s="374">
        <v>60.1</v>
      </c>
      <c r="N53" s="374">
        <v>61.3</v>
      </c>
      <c r="O53" s="8"/>
      <c r="P53" s="374">
        <v>61</v>
      </c>
      <c r="Q53" s="374">
        <v>63.2</v>
      </c>
      <c r="R53" s="374">
        <v>64.900000000000006</v>
      </c>
      <c r="S53" s="346">
        <v>65.599999999999994</v>
      </c>
      <c r="T53" s="449">
        <v>68.3</v>
      </c>
      <c r="U53" s="449">
        <v>67.7</v>
      </c>
      <c r="V53" s="449">
        <v>67.900000000000006</v>
      </c>
      <c r="W53" s="444">
        <v>68</v>
      </c>
      <c r="X53" s="493">
        <v>69.900000000000006</v>
      </c>
    </row>
    <row r="54" spans="2:24" s="17" customFormat="1" ht="20.149999999999999" customHeight="1"/>
    <row r="55" spans="2:24" s="348" customFormat="1" ht="20.149999999999999" hidden="1" customHeight="1">
      <c r="B55" s="351" t="s">
        <v>381</v>
      </c>
      <c r="C55" s="352">
        <v>11.905452511304365</v>
      </c>
      <c r="D55" s="352">
        <v>20.079301712932427</v>
      </c>
      <c r="E55" s="352">
        <v>14.995445218635931</v>
      </c>
      <c r="F55" s="352">
        <v>5.9503604975570186</v>
      </c>
      <c r="G55" s="352">
        <v>-5.7112455899931396</v>
      </c>
      <c r="H55" s="352">
        <v>-9.3561037968978145</v>
      </c>
      <c r="I55" s="352">
        <v>22.303452062569598</v>
      </c>
      <c r="J55" s="352">
        <v>-1.7428566384269852</v>
      </c>
      <c r="K55" s="352">
        <v>0.23656439500504134</v>
      </c>
      <c r="L55" s="352">
        <v>14.919497749542634</v>
      </c>
      <c r="M55" s="352">
        <v>5.9231373290061384</v>
      </c>
      <c r="N55" s="352">
        <v>-11.567860774848455</v>
      </c>
      <c r="O55" s="347">
        <v>-7.7408786143449131</v>
      </c>
      <c r="P55" s="352">
        <v>12.967047588301408</v>
      </c>
      <c r="Q55" s="352">
        <v>5.8462667809171291</v>
      </c>
      <c r="R55" s="352">
        <v>-4.0010834254877574</v>
      </c>
      <c r="S55" s="349"/>
      <c r="T55" s="350"/>
      <c r="U55" s="350"/>
      <c r="V55" s="350"/>
      <c r="W55" s="350"/>
      <c r="X55" s="350"/>
    </row>
    <row r="56" spans="2:24" s="209" customFormat="1" ht="20.149999999999999" customHeight="1">
      <c r="B56" s="214"/>
      <c r="C56" s="214"/>
      <c r="D56" s="214"/>
      <c r="E56" s="215"/>
      <c r="F56" s="216"/>
      <c r="G56" s="216"/>
      <c r="H56" s="216"/>
      <c r="I56" s="216"/>
      <c r="J56" s="216"/>
      <c r="K56" s="216"/>
      <c r="L56" s="216"/>
      <c r="M56" s="216"/>
      <c r="N56" s="216"/>
      <c r="P56" s="217"/>
      <c r="Q56" s="217"/>
      <c r="R56" s="217"/>
      <c r="S56" s="217"/>
      <c r="T56" s="217"/>
      <c r="U56" s="217"/>
      <c r="V56" s="217"/>
      <c r="W56" s="217"/>
      <c r="X56" s="217"/>
    </row>
    <row r="57" spans="2:24">
      <c r="B57" s="177" t="s">
        <v>78</v>
      </c>
    </row>
    <row r="58" spans="2:24">
      <c r="B58" s="177" t="s">
        <v>177</v>
      </c>
    </row>
    <row r="59" spans="2:24">
      <c r="B59" s="177" t="s">
        <v>178</v>
      </c>
    </row>
    <row r="60" spans="2:24">
      <c r="B60" s="177" t="s">
        <v>438</v>
      </c>
    </row>
    <row r="61" spans="2:24">
      <c r="B61" s="177"/>
    </row>
    <row r="62" spans="2:24">
      <c r="B62" s="209" t="s">
        <v>390</v>
      </c>
      <c r="C62" s="219"/>
      <c r="D62" s="219"/>
      <c r="E62" s="219"/>
      <c r="F62" s="219"/>
      <c r="G62" s="219"/>
      <c r="H62" s="219"/>
      <c r="I62" s="219"/>
    </row>
    <row r="63" spans="2:24">
      <c r="B63" s="204" t="s">
        <v>436</v>
      </c>
      <c r="C63" s="219"/>
      <c r="D63" s="219"/>
      <c r="E63" s="219"/>
      <c r="F63" s="219"/>
      <c r="G63" s="219"/>
      <c r="H63" s="219"/>
      <c r="I63" s="219"/>
    </row>
    <row r="64" spans="2:24">
      <c r="B64" s="218" t="s">
        <v>483</v>
      </c>
      <c r="C64" s="219"/>
      <c r="D64" s="219"/>
      <c r="E64" s="219"/>
      <c r="F64" s="219"/>
      <c r="G64" s="219"/>
      <c r="H64" s="219"/>
      <c r="I64" s="219"/>
    </row>
    <row r="65" spans="2:9">
      <c r="B65" s="389" t="s">
        <v>398</v>
      </c>
      <c r="C65" s="219"/>
      <c r="D65" s="219"/>
      <c r="E65" s="219"/>
      <c r="F65" s="219"/>
      <c r="G65" s="219"/>
      <c r="H65" s="219"/>
      <c r="I65" s="219"/>
    </row>
    <row r="66" spans="2:9">
      <c r="B66" s="219"/>
      <c r="C66" s="219"/>
      <c r="D66" s="219"/>
      <c r="E66" s="219"/>
      <c r="F66" s="219"/>
      <c r="G66" s="219"/>
      <c r="H66" s="219"/>
      <c r="I66" s="219"/>
    </row>
    <row r="69" spans="2:9">
      <c r="B69" s="404"/>
    </row>
  </sheetData>
  <phoneticPr fontId="5"/>
  <pageMargins left="0.7" right="0.7" top="0.75" bottom="0.75" header="0.3" footer="0.3"/>
  <pageSetup paperSize="8"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266E-D92B-456F-A65A-57D742546346}">
  <sheetPr>
    <pageSetUpPr fitToPage="1"/>
  </sheetPr>
  <dimension ref="B1:AE107"/>
  <sheetViews>
    <sheetView zoomScale="55" zoomScaleNormal="55" workbookViewId="0"/>
  </sheetViews>
  <sheetFormatPr defaultColWidth="8.08203125" defaultRowHeight="16.5"/>
  <cols>
    <col min="1" max="1" width="8.08203125" style="3"/>
    <col min="2" max="2" width="45.6640625" style="3" customWidth="1"/>
    <col min="3" max="4" width="1.9140625" style="3" customWidth="1"/>
    <col min="5" max="5" width="35.83203125" style="22" bestFit="1" customWidth="1"/>
    <col min="6" max="6" width="32.6640625" style="177" bestFit="1" customWidth="1"/>
    <col min="7" max="18" width="11.4140625" style="3" customWidth="1"/>
    <col min="19" max="19" width="2" style="1" customWidth="1"/>
    <col min="20" max="20" width="13.1640625" style="3" customWidth="1"/>
    <col min="21" max="21" width="12.08203125" style="3" customWidth="1"/>
    <col min="22" max="28" width="12.6640625" style="3" customWidth="1"/>
    <col min="29" max="29" width="9" style="3" bestFit="1" customWidth="1"/>
    <col min="30" max="30" width="8.08203125" style="3" customWidth="1"/>
    <col min="31" max="16384" width="8.08203125" style="3"/>
  </cols>
  <sheetData>
    <row r="1" spans="2:30">
      <c r="I1" s="3" t="s">
        <v>463</v>
      </c>
    </row>
    <row r="2" spans="2:30" ht="30" customHeight="1">
      <c r="B2" s="21" t="s">
        <v>79</v>
      </c>
    </row>
    <row r="3" spans="2:30" ht="32.4" customHeight="1">
      <c r="B3" s="2" t="s">
        <v>0</v>
      </c>
      <c r="T3" s="23" t="s">
        <v>182</v>
      </c>
      <c r="U3" s="5"/>
      <c r="W3" s="221"/>
      <c r="X3" s="221"/>
      <c r="Y3" s="221"/>
      <c r="Z3" s="221"/>
      <c r="AA3" s="221"/>
      <c r="AB3" s="221" t="s">
        <v>80</v>
      </c>
    </row>
    <row r="4" spans="2:30" ht="20.149999999999999" customHeight="1">
      <c r="B4" s="24"/>
      <c r="C4" s="25"/>
      <c r="D4" s="25"/>
      <c r="E4" s="26"/>
      <c r="F4" s="178"/>
      <c r="G4" s="25"/>
      <c r="H4" s="25"/>
      <c r="I4" s="25"/>
      <c r="J4" s="25"/>
      <c r="K4" s="25"/>
      <c r="L4" s="25"/>
      <c r="M4" s="25"/>
      <c r="N4" s="25"/>
      <c r="O4" s="25"/>
      <c r="P4" s="25"/>
      <c r="Q4" s="25"/>
      <c r="R4" s="25"/>
      <c r="T4" s="25"/>
      <c r="U4" s="25"/>
      <c r="V4" s="25"/>
      <c r="W4" s="79"/>
      <c r="X4" s="79"/>
      <c r="Y4" s="79"/>
      <c r="Z4" s="79"/>
      <c r="AA4" s="79"/>
      <c r="AB4" s="79" t="s">
        <v>3</v>
      </c>
    </row>
    <row r="5" spans="2:30" ht="20.149999999999999" customHeight="1">
      <c r="B5" s="27"/>
      <c r="C5" s="28"/>
      <c r="D5" s="28"/>
      <c r="E5" s="29"/>
      <c r="F5" s="179"/>
      <c r="G5" s="13" t="s">
        <v>4</v>
      </c>
      <c r="H5" s="13" t="s">
        <v>5</v>
      </c>
      <c r="I5" s="13" t="s">
        <v>6</v>
      </c>
      <c r="J5" s="13" t="s">
        <v>7</v>
      </c>
      <c r="K5" s="13" t="s">
        <v>8</v>
      </c>
      <c r="L5" s="13" t="s">
        <v>81</v>
      </c>
      <c r="M5" s="13" t="s">
        <v>82</v>
      </c>
      <c r="N5" s="13" t="s">
        <v>83</v>
      </c>
      <c r="O5" s="13" t="s">
        <v>12</v>
      </c>
      <c r="P5" s="13" t="s">
        <v>13</v>
      </c>
      <c r="Q5" s="13" t="s">
        <v>84</v>
      </c>
      <c r="R5" s="13" t="s">
        <v>183</v>
      </c>
      <c r="T5" s="13" t="s">
        <v>184</v>
      </c>
      <c r="U5" s="30" t="s">
        <v>17</v>
      </c>
      <c r="V5" s="30" t="s">
        <v>18</v>
      </c>
      <c r="W5" s="30" t="s">
        <v>19</v>
      </c>
      <c r="X5" s="30" t="s">
        <v>380</v>
      </c>
      <c r="Y5" s="30" t="s">
        <v>391</v>
      </c>
      <c r="Z5" s="30" t="s">
        <v>464</v>
      </c>
      <c r="AA5" s="30" t="s">
        <v>425</v>
      </c>
      <c r="AB5" s="30" t="s">
        <v>465</v>
      </c>
    </row>
    <row r="6" spans="2:30" customFormat="1" ht="5.15" customHeight="1">
      <c r="B6" s="31"/>
      <c r="C6" s="32"/>
      <c r="D6" s="32"/>
      <c r="E6" s="33"/>
      <c r="F6" s="180"/>
      <c r="G6" s="32"/>
      <c r="H6" s="32"/>
      <c r="I6" s="32"/>
      <c r="J6" s="32"/>
      <c r="K6" s="32"/>
      <c r="L6" s="32"/>
      <c r="M6" s="32"/>
      <c r="N6" s="32"/>
      <c r="O6" s="32"/>
      <c r="P6" s="32"/>
      <c r="Q6" s="32"/>
      <c r="R6" s="32"/>
      <c r="S6" s="18"/>
      <c r="U6" s="34"/>
      <c r="V6" s="34"/>
      <c r="W6" s="34"/>
      <c r="X6" s="34"/>
      <c r="Y6" s="34"/>
      <c r="Z6" s="34"/>
      <c r="AA6" s="34"/>
      <c r="AB6" s="34"/>
    </row>
    <row r="7" spans="2:30" ht="18" customHeight="1">
      <c r="B7" s="35" t="s">
        <v>85</v>
      </c>
      <c r="C7" s="44"/>
      <c r="D7" s="91" t="s">
        <v>466</v>
      </c>
      <c r="E7" s="91"/>
      <c r="F7" s="186" t="s">
        <v>472</v>
      </c>
      <c r="G7" s="92">
        <v>171644</v>
      </c>
      <c r="H7" s="92">
        <v>186232</v>
      </c>
      <c r="I7" s="92">
        <v>198310</v>
      </c>
      <c r="J7" s="92">
        <v>200378</v>
      </c>
      <c r="K7" s="92">
        <v>222202</v>
      </c>
      <c r="L7" s="92">
        <v>211546</v>
      </c>
      <c r="M7" s="92">
        <v>250806</v>
      </c>
      <c r="N7" s="92">
        <v>264134</v>
      </c>
      <c r="O7" s="92">
        <v>262580</v>
      </c>
      <c r="P7" s="92">
        <v>326967</v>
      </c>
      <c r="Q7" s="92">
        <v>345383</v>
      </c>
      <c r="R7" s="92">
        <v>359013</v>
      </c>
      <c r="T7" s="92">
        <v>320613</v>
      </c>
      <c r="U7" s="92">
        <v>339698</v>
      </c>
      <c r="V7" s="92">
        <v>338094</v>
      </c>
      <c r="W7" s="92">
        <v>343666</v>
      </c>
      <c r="X7" s="92">
        <v>423011</v>
      </c>
      <c r="Y7" s="92">
        <v>473778</v>
      </c>
      <c r="Z7" s="92">
        <v>598390</v>
      </c>
      <c r="AA7" s="92">
        <v>515617</v>
      </c>
      <c r="AB7" s="92">
        <v>540221</v>
      </c>
    </row>
    <row r="8" spans="2:30" ht="18" customHeight="1">
      <c r="B8" s="201" t="s">
        <v>86</v>
      </c>
      <c r="C8" s="43"/>
      <c r="D8" s="89" t="s">
        <v>467</v>
      </c>
      <c r="E8" s="89"/>
      <c r="F8" s="185" t="s">
        <v>485</v>
      </c>
      <c r="G8" s="90">
        <v>174792</v>
      </c>
      <c r="H8" s="90">
        <v>229240</v>
      </c>
      <c r="I8" s="90">
        <v>266436</v>
      </c>
      <c r="J8" s="90">
        <v>297515</v>
      </c>
      <c r="K8" s="90">
        <v>307121</v>
      </c>
      <c r="L8" s="90">
        <v>265226</v>
      </c>
      <c r="M8" s="90">
        <v>322287</v>
      </c>
      <c r="N8" s="90">
        <v>293066</v>
      </c>
      <c r="O8" s="90">
        <v>299968</v>
      </c>
      <c r="P8" s="90">
        <v>362255</v>
      </c>
      <c r="Q8" s="90">
        <v>405126</v>
      </c>
      <c r="R8" s="90">
        <v>384532</v>
      </c>
      <c r="T8" s="90">
        <v>358473</v>
      </c>
      <c r="U8" s="90">
        <v>368709</v>
      </c>
      <c r="V8" s="90">
        <v>396839</v>
      </c>
      <c r="W8" s="90">
        <v>404871</v>
      </c>
      <c r="X8" s="90">
        <v>431819</v>
      </c>
      <c r="Y8" s="90">
        <v>473742</v>
      </c>
      <c r="Z8" s="90">
        <v>431219</v>
      </c>
      <c r="AA8" s="90">
        <v>587356</v>
      </c>
      <c r="AB8" s="90">
        <v>606995</v>
      </c>
      <c r="AD8" s="20"/>
    </row>
    <row r="9" spans="2:30" ht="18" customHeight="1">
      <c r="B9" s="35"/>
      <c r="C9" s="41"/>
      <c r="D9" s="85" t="s">
        <v>468</v>
      </c>
      <c r="E9" s="85"/>
      <c r="F9" s="183" t="s">
        <v>473</v>
      </c>
      <c r="G9" s="86" t="s">
        <v>27</v>
      </c>
      <c r="H9" s="86" t="s">
        <v>27</v>
      </c>
      <c r="I9" s="86" t="s">
        <v>27</v>
      </c>
      <c r="J9" s="86" t="s">
        <v>27</v>
      </c>
      <c r="K9" s="86" t="s">
        <v>27</v>
      </c>
      <c r="L9" s="86" t="s">
        <v>27</v>
      </c>
      <c r="M9" s="86" t="s">
        <v>27</v>
      </c>
      <c r="N9" s="86" t="s">
        <v>27</v>
      </c>
      <c r="O9" s="86" t="s">
        <v>27</v>
      </c>
      <c r="P9" s="86" t="s">
        <v>27</v>
      </c>
      <c r="Q9" s="86">
        <v>202844</v>
      </c>
      <c r="R9" s="86">
        <v>209007</v>
      </c>
      <c r="T9" s="86">
        <v>206414</v>
      </c>
      <c r="U9" s="86">
        <v>250988</v>
      </c>
      <c r="V9" s="86">
        <v>282850</v>
      </c>
      <c r="W9" s="86">
        <v>255034</v>
      </c>
      <c r="X9" s="86">
        <v>245249</v>
      </c>
      <c r="Y9" s="86">
        <v>316386</v>
      </c>
      <c r="Z9" s="86">
        <v>342460</v>
      </c>
      <c r="AA9" s="86" t="s">
        <v>27</v>
      </c>
      <c r="AB9" s="86" t="s">
        <v>27</v>
      </c>
      <c r="AD9" s="20"/>
    </row>
    <row r="10" spans="2:30" ht="18" customHeight="1">
      <c r="B10" s="35" t="s">
        <v>87</v>
      </c>
      <c r="C10" s="494"/>
      <c r="D10" s="495" t="s">
        <v>469</v>
      </c>
      <c r="E10" s="495"/>
      <c r="F10" s="496" t="s">
        <v>474</v>
      </c>
      <c r="G10" s="497" t="s">
        <v>119</v>
      </c>
      <c r="H10" s="497" t="s">
        <v>119</v>
      </c>
      <c r="I10" s="497" t="s">
        <v>119</v>
      </c>
      <c r="J10" s="497" t="s">
        <v>119</v>
      </c>
      <c r="K10" s="497" t="s">
        <v>119</v>
      </c>
      <c r="L10" s="497" t="s">
        <v>119</v>
      </c>
      <c r="M10" s="497" t="s">
        <v>119</v>
      </c>
      <c r="N10" s="497" t="s">
        <v>119</v>
      </c>
      <c r="O10" s="497" t="s">
        <v>119</v>
      </c>
      <c r="P10" s="497" t="s">
        <v>119</v>
      </c>
      <c r="Q10" s="497" t="s">
        <v>119</v>
      </c>
      <c r="R10" s="497" t="s">
        <v>119</v>
      </c>
      <c r="T10" s="497" t="s">
        <v>27</v>
      </c>
      <c r="U10" s="497" t="s">
        <v>27</v>
      </c>
      <c r="V10" s="497" t="s">
        <v>27</v>
      </c>
      <c r="W10" s="497" t="s">
        <v>27</v>
      </c>
      <c r="X10" s="497" t="s">
        <v>27</v>
      </c>
      <c r="Y10" s="497" t="s">
        <v>27</v>
      </c>
      <c r="Z10" s="497" t="s">
        <v>27</v>
      </c>
      <c r="AA10" s="543">
        <v>58457</v>
      </c>
      <c r="AB10" s="543">
        <v>62145</v>
      </c>
      <c r="AD10" s="20"/>
    </row>
    <row r="11" spans="2:30" ht="18" customHeight="1">
      <c r="B11" s="201" t="s">
        <v>88</v>
      </c>
      <c r="C11" s="38"/>
      <c r="D11" s="83" t="s">
        <v>470</v>
      </c>
      <c r="E11" s="83"/>
      <c r="F11" s="182" t="s">
        <v>475</v>
      </c>
      <c r="G11" s="84">
        <v>412576</v>
      </c>
      <c r="H11" s="84">
        <v>486054</v>
      </c>
      <c r="I11" s="84">
        <v>539065</v>
      </c>
      <c r="J11" s="84">
        <v>603326</v>
      </c>
      <c r="K11" s="84">
        <v>552974</v>
      </c>
      <c r="L11" s="84">
        <v>481529</v>
      </c>
      <c r="M11" s="84">
        <v>649885</v>
      </c>
      <c r="N11" s="84">
        <v>672428</v>
      </c>
      <c r="O11" s="84">
        <v>693859</v>
      </c>
      <c r="P11" s="84">
        <v>792021</v>
      </c>
      <c r="Q11" s="84">
        <v>932294</v>
      </c>
      <c r="R11" s="84">
        <v>657093</v>
      </c>
      <c r="T11" s="84">
        <v>557852</v>
      </c>
      <c r="U11" s="84">
        <v>674116</v>
      </c>
      <c r="V11" s="84">
        <v>757529</v>
      </c>
      <c r="W11" s="84">
        <v>656929</v>
      </c>
      <c r="X11" s="84">
        <v>589323</v>
      </c>
      <c r="Y11" s="84">
        <v>842511</v>
      </c>
      <c r="Z11" s="84">
        <v>852916</v>
      </c>
      <c r="AA11" s="84">
        <v>885873</v>
      </c>
      <c r="AB11" s="84">
        <v>899029</v>
      </c>
      <c r="AD11" s="20"/>
    </row>
    <row r="12" spans="2:30" ht="18" customHeight="1">
      <c r="B12" s="201"/>
      <c r="C12" s="45"/>
      <c r="D12" s="93" t="s">
        <v>471</v>
      </c>
      <c r="E12" s="93"/>
      <c r="F12" s="187" t="s">
        <v>476</v>
      </c>
      <c r="G12" s="94">
        <v>170707</v>
      </c>
      <c r="H12" s="94">
        <v>233101</v>
      </c>
      <c r="I12" s="94">
        <v>234546</v>
      </c>
      <c r="J12" s="94">
        <v>237592</v>
      </c>
      <c r="K12" s="94">
        <v>235590</v>
      </c>
      <c r="L12" s="94">
        <v>267464</v>
      </c>
      <c r="M12" s="94">
        <v>410614</v>
      </c>
      <c r="N12" s="94">
        <v>380518</v>
      </c>
      <c r="O12" s="94">
        <v>378595</v>
      </c>
      <c r="P12" s="94">
        <v>418809</v>
      </c>
      <c r="Q12" s="94">
        <v>403562</v>
      </c>
      <c r="R12" s="94">
        <v>435478</v>
      </c>
      <c r="T12" s="94">
        <v>440974</v>
      </c>
      <c r="U12" s="94">
        <v>500227</v>
      </c>
      <c r="V12" s="94">
        <v>492130</v>
      </c>
      <c r="W12" s="94">
        <v>515845</v>
      </c>
      <c r="X12" s="94">
        <v>546450</v>
      </c>
      <c r="Y12" s="94">
        <v>591709</v>
      </c>
      <c r="Z12" s="94">
        <v>584873</v>
      </c>
      <c r="AA12" s="94">
        <v>313832</v>
      </c>
      <c r="AB12" s="94">
        <v>398001</v>
      </c>
      <c r="AD12" s="20"/>
    </row>
    <row r="13" spans="2:30" ht="18" customHeight="1">
      <c r="B13" s="35"/>
      <c r="C13" s="36"/>
      <c r="D13" s="80" t="s">
        <v>160</v>
      </c>
      <c r="E13" s="80"/>
      <c r="F13" s="181" t="s">
        <v>161</v>
      </c>
      <c r="G13" s="81">
        <v>225765</v>
      </c>
      <c r="H13" s="81">
        <v>252399</v>
      </c>
      <c r="I13" s="81">
        <v>314004</v>
      </c>
      <c r="J13" s="81">
        <v>314718</v>
      </c>
      <c r="K13" s="81">
        <v>240030</v>
      </c>
      <c r="L13" s="81">
        <v>203294</v>
      </c>
      <c r="M13" s="81">
        <v>302289</v>
      </c>
      <c r="N13" s="81">
        <v>284348</v>
      </c>
      <c r="O13" s="81">
        <v>263522</v>
      </c>
      <c r="P13" s="81">
        <v>286898</v>
      </c>
      <c r="Q13" s="81" t="s">
        <v>119</v>
      </c>
      <c r="R13" s="81" t="s">
        <v>119</v>
      </c>
      <c r="T13" s="82" t="s">
        <v>27</v>
      </c>
      <c r="U13" s="82" t="s">
        <v>27</v>
      </c>
      <c r="V13" s="82" t="s">
        <v>27</v>
      </c>
      <c r="W13" s="82" t="s">
        <v>27</v>
      </c>
      <c r="X13" s="82" t="s">
        <v>119</v>
      </c>
      <c r="Y13" s="82" t="s">
        <v>119</v>
      </c>
      <c r="Z13" s="82" t="s">
        <v>27</v>
      </c>
      <c r="AA13" s="82" t="s">
        <v>27</v>
      </c>
      <c r="AB13" s="82" t="s">
        <v>119</v>
      </c>
      <c r="AD13" s="20"/>
    </row>
    <row r="14" spans="2:30" ht="18" customHeight="1">
      <c r="B14" s="35"/>
      <c r="C14" s="42"/>
      <c r="D14" s="87" t="s">
        <v>162</v>
      </c>
      <c r="E14" s="87"/>
      <c r="F14" s="184" t="s">
        <v>163</v>
      </c>
      <c r="G14" s="88">
        <v>84059</v>
      </c>
      <c r="H14" s="88">
        <v>79011</v>
      </c>
      <c r="I14" s="88">
        <v>90882</v>
      </c>
      <c r="J14" s="88">
        <v>92937</v>
      </c>
      <c r="K14" s="88">
        <v>80763</v>
      </c>
      <c r="L14" s="88">
        <v>86713</v>
      </c>
      <c r="M14" s="88" t="s">
        <v>119</v>
      </c>
      <c r="N14" s="88" t="s">
        <v>119</v>
      </c>
      <c r="O14" s="88" t="s">
        <v>119</v>
      </c>
      <c r="P14" s="88" t="s">
        <v>119</v>
      </c>
      <c r="Q14" s="88" t="s">
        <v>119</v>
      </c>
      <c r="R14" s="88" t="s">
        <v>119</v>
      </c>
      <c r="T14" s="88" t="s">
        <v>27</v>
      </c>
      <c r="U14" s="88" t="s">
        <v>27</v>
      </c>
      <c r="V14" s="88" t="s">
        <v>27</v>
      </c>
      <c r="W14" s="88" t="s">
        <v>27</v>
      </c>
      <c r="X14" s="88" t="s">
        <v>27</v>
      </c>
      <c r="Y14" s="88" t="s">
        <v>27</v>
      </c>
      <c r="Z14" s="88" t="s">
        <v>27</v>
      </c>
      <c r="AA14" s="88" t="s">
        <v>27</v>
      </c>
      <c r="AB14" s="88" t="s">
        <v>27</v>
      </c>
      <c r="AD14" s="20"/>
    </row>
    <row r="15" spans="2:30" ht="18" customHeight="1" thickBot="1">
      <c r="B15" s="35"/>
      <c r="C15" s="46"/>
      <c r="D15" s="47" t="s">
        <v>89</v>
      </c>
      <c r="E15" s="48"/>
      <c r="F15" s="188" t="s">
        <v>90</v>
      </c>
      <c r="G15" s="95">
        <v>56772</v>
      </c>
      <c r="H15" s="95">
        <v>90569</v>
      </c>
      <c r="I15" s="95">
        <v>146783</v>
      </c>
      <c r="J15" s="95">
        <v>150073</v>
      </c>
      <c r="K15" s="95">
        <v>149543</v>
      </c>
      <c r="L15" s="95">
        <v>105143</v>
      </c>
      <c r="M15" s="95">
        <v>46554</v>
      </c>
      <c r="N15" s="95">
        <v>53390</v>
      </c>
      <c r="O15" s="95">
        <v>53968</v>
      </c>
      <c r="P15" s="95">
        <v>56844</v>
      </c>
      <c r="Q15" s="95">
        <v>87488</v>
      </c>
      <c r="R15" s="96">
        <v>56641</v>
      </c>
      <c r="T15" s="97">
        <v>54743</v>
      </c>
      <c r="U15" s="98">
        <v>56771</v>
      </c>
      <c r="V15" s="99">
        <v>51130</v>
      </c>
      <c r="W15" s="99">
        <v>49459</v>
      </c>
      <c r="X15" s="99">
        <v>51126</v>
      </c>
      <c r="Y15" s="99">
        <v>67195</v>
      </c>
      <c r="Z15" s="99">
        <v>85425</v>
      </c>
      <c r="AA15" s="99">
        <v>85758</v>
      </c>
      <c r="AB15" s="99">
        <v>99890</v>
      </c>
    </row>
    <row r="16" spans="2:30" ht="18" customHeight="1">
      <c r="B16" s="49"/>
      <c r="C16" s="50"/>
      <c r="D16" s="50"/>
      <c r="E16" s="51" t="s">
        <v>91</v>
      </c>
      <c r="F16" s="189" t="s">
        <v>92</v>
      </c>
      <c r="G16" s="100">
        <v>1296315</v>
      </c>
      <c r="H16" s="100">
        <v>1556606</v>
      </c>
      <c r="I16" s="100">
        <v>1790026</v>
      </c>
      <c r="J16" s="100">
        <v>1896539</v>
      </c>
      <c r="K16" s="100">
        <v>1788223</v>
      </c>
      <c r="L16" s="100">
        <v>1620915</v>
      </c>
      <c r="M16" s="100">
        <v>1982435</v>
      </c>
      <c r="N16" s="100">
        <v>1947884</v>
      </c>
      <c r="O16" s="100">
        <v>1952492</v>
      </c>
      <c r="P16" s="100">
        <v>2243794</v>
      </c>
      <c r="Q16" s="100">
        <v>2376697</v>
      </c>
      <c r="R16" s="101">
        <v>2101764</v>
      </c>
      <c r="T16" s="102">
        <v>1939069</v>
      </c>
      <c r="U16" s="103">
        <v>2190509</v>
      </c>
      <c r="V16" s="104">
        <v>2318572</v>
      </c>
      <c r="W16" s="104">
        <v>2225804</v>
      </c>
      <c r="X16" s="104">
        <v>2286978</v>
      </c>
      <c r="Y16" s="104">
        <v>2765321</v>
      </c>
      <c r="Z16" s="104">
        <v>2895283</v>
      </c>
      <c r="AA16" s="104">
        <v>2446893</v>
      </c>
      <c r="AB16" s="104">
        <v>2606281</v>
      </c>
    </row>
    <row r="17" spans="2:31" customFormat="1" ht="5.15" customHeight="1">
      <c r="B17" s="35"/>
      <c r="C17" s="46"/>
      <c r="D17" s="46"/>
      <c r="E17" s="54"/>
      <c r="F17" s="190"/>
      <c r="G17" s="105"/>
      <c r="H17" s="105"/>
      <c r="I17" s="105"/>
      <c r="J17" s="105"/>
      <c r="K17" s="105"/>
      <c r="L17" s="105"/>
      <c r="M17" s="105"/>
      <c r="N17" s="105"/>
      <c r="O17" s="105"/>
      <c r="P17" s="105"/>
      <c r="Q17" s="105"/>
      <c r="R17" s="106"/>
      <c r="S17" s="1"/>
      <c r="T17" s="107"/>
      <c r="U17" s="108"/>
      <c r="V17" s="109"/>
      <c r="W17" s="109"/>
      <c r="X17" s="109"/>
      <c r="Y17" s="109"/>
      <c r="Z17" s="109"/>
      <c r="AA17" s="109"/>
      <c r="AB17" s="109"/>
    </row>
    <row r="18" spans="2:31" ht="18" customHeight="1">
      <c r="B18" s="35" t="s">
        <v>93</v>
      </c>
      <c r="C18" s="44"/>
      <c r="D18" s="91" t="s">
        <v>466</v>
      </c>
      <c r="E18" s="91"/>
      <c r="F18" s="186" t="s">
        <v>472</v>
      </c>
      <c r="G18" s="92">
        <v>14828</v>
      </c>
      <c r="H18" s="92">
        <v>16578</v>
      </c>
      <c r="I18" s="92">
        <v>23251</v>
      </c>
      <c r="J18" s="92">
        <v>20914</v>
      </c>
      <c r="K18" s="92">
        <v>24429</v>
      </c>
      <c r="L18" s="92">
        <v>29264</v>
      </c>
      <c r="M18" s="92">
        <v>23302</v>
      </c>
      <c r="N18" s="92">
        <v>26495</v>
      </c>
      <c r="O18" s="92">
        <v>26272</v>
      </c>
      <c r="P18" s="92">
        <v>38184</v>
      </c>
      <c r="Q18" s="92">
        <v>56117</v>
      </c>
      <c r="R18" s="92">
        <v>77518</v>
      </c>
      <c r="T18" s="92">
        <v>47440</v>
      </c>
      <c r="U18" s="92">
        <v>43964</v>
      </c>
      <c r="V18" s="92">
        <v>19716</v>
      </c>
      <c r="W18" s="92">
        <v>2083</v>
      </c>
      <c r="X18" s="92">
        <v>31547</v>
      </c>
      <c r="Y18" s="92">
        <v>42253</v>
      </c>
      <c r="Z18" s="92">
        <v>57277</v>
      </c>
      <c r="AA18" s="92">
        <v>26428</v>
      </c>
      <c r="AB18" s="92">
        <v>54978</v>
      </c>
    </row>
    <row r="19" spans="2:31" ht="18" customHeight="1">
      <c r="B19" s="201" t="s">
        <v>94</v>
      </c>
      <c r="C19" s="43"/>
      <c r="D19" s="89" t="s">
        <v>467</v>
      </c>
      <c r="E19" s="89"/>
      <c r="F19" s="185" t="s">
        <v>486</v>
      </c>
      <c r="G19" s="90">
        <v>18742</v>
      </c>
      <c r="H19" s="90">
        <v>21704</v>
      </c>
      <c r="I19" s="90">
        <v>3457</v>
      </c>
      <c r="J19" s="90">
        <v>6290</v>
      </c>
      <c r="K19" s="90">
        <v>-996</v>
      </c>
      <c r="L19" s="90">
        <v>6304</v>
      </c>
      <c r="M19" s="90">
        <v>26138</v>
      </c>
      <c r="N19" s="90">
        <v>10968</v>
      </c>
      <c r="O19" s="90">
        <v>11703</v>
      </c>
      <c r="P19" s="90">
        <v>34898</v>
      </c>
      <c r="Q19" s="90">
        <v>32408</v>
      </c>
      <c r="R19" s="90">
        <v>19874</v>
      </c>
      <c r="T19" s="90">
        <v>8714</v>
      </c>
      <c r="U19" s="90">
        <v>12341</v>
      </c>
      <c r="V19" s="90">
        <v>26227</v>
      </c>
      <c r="W19" s="90">
        <v>25084</v>
      </c>
      <c r="X19" s="90">
        <v>39733</v>
      </c>
      <c r="Y19" s="90">
        <v>57827</v>
      </c>
      <c r="Z19" s="90">
        <v>47601</v>
      </c>
      <c r="AA19" s="90">
        <v>50021</v>
      </c>
      <c r="AB19" s="90">
        <v>70555</v>
      </c>
    </row>
    <row r="20" spans="2:31" ht="18" customHeight="1">
      <c r="B20" s="35"/>
      <c r="C20" s="41"/>
      <c r="D20" s="85" t="s">
        <v>468</v>
      </c>
      <c r="E20" s="85"/>
      <c r="F20" s="183" t="s">
        <v>473</v>
      </c>
      <c r="G20" s="86" t="s">
        <v>27</v>
      </c>
      <c r="H20" s="86" t="s">
        <v>27</v>
      </c>
      <c r="I20" s="86" t="s">
        <v>27</v>
      </c>
      <c r="J20" s="86" t="s">
        <v>27</v>
      </c>
      <c r="K20" s="86" t="s">
        <v>27</v>
      </c>
      <c r="L20" s="86" t="s">
        <v>27</v>
      </c>
      <c r="M20" s="86" t="s">
        <v>27</v>
      </c>
      <c r="N20" s="86" t="s">
        <v>27</v>
      </c>
      <c r="O20" s="86" t="s">
        <v>27</v>
      </c>
      <c r="P20" s="86" t="s">
        <v>27</v>
      </c>
      <c r="Q20" s="86">
        <v>783</v>
      </c>
      <c r="R20" s="86">
        <v>2809</v>
      </c>
      <c r="T20" s="86">
        <v>6030</v>
      </c>
      <c r="U20" s="86">
        <v>19189</v>
      </c>
      <c r="V20" s="86">
        <v>22959</v>
      </c>
      <c r="W20" s="86">
        <v>20343</v>
      </c>
      <c r="X20" s="86">
        <v>20265</v>
      </c>
      <c r="Y20" s="86">
        <v>20058</v>
      </c>
      <c r="Z20" s="86">
        <v>15239</v>
      </c>
      <c r="AA20" s="86" t="s">
        <v>27</v>
      </c>
      <c r="AB20" s="86" t="s">
        <v>27</v>
      </c>
    </row>
    <row r="21" spans="2:31" ht="18" customHeight="1">
      <c r="B21" s="35" t="s">
        <v>442</v>
      </c>
      <c r="C21" s="494"/>
      <c r="D21" s="495" t="s">
        <v>469</v>
      </c>
      <c r="E21" s="495"/>
      <c r="F21" s="496" t="s">
        <v>474</v>
      </c>
      <c r="G21" s="497" t="s">
        <v>119</v>
      </c>
      <c r="H21" s="497" t="s">
        <v>119</v>
      </c>
      <c r="I21" s="497" t="s">
        <v>119</v>
      </c>
      <c r="J21" s="497" t="s">
        <v>119</v>
      </c>
      <c r="K21" s="497" t="s">
        <v>119</v>
      </c>
      <c r="L21" s="497" t="s">
        <v>119</v>
      </c>
      <c r="M21" s="497" t="s">
        <v>119</v>
      </c>
      <c r="N21" s="497" t="s">
        <v>119</v>
      </c>
      <c r="O21" s="497" t="s">
        <v>119</v>
      </c>
      <c r="P21" s="497" t="s">
        <v>119</v>
      </c>
      <c r="Q21" s="497" t="s">
        <v>119</v>
      </c>
      <c r="R21" s="497" t="s">
        <v>119</v>
      </c>
      <c r="T21" s="497" t="s">
        <v>27</v>
      </c>
      <c r="U21" s="497" t="s">
        <v>27</v>
      </c>
      <c r="V21" s="497" t="s">
        <v>27</v>
      </c>
      <c r="W21" s="497" t="s">
        <v>27</v>
      </c>
      <c r="X21" s="497" t="s">
        <v>27</v>
      </c>
      <c r="Y21" s="497" t="s">
        <v>27</v>
      </c>
      <c r="Z21" s="497" t="s">
        <v>27</v>
      </c>
      <c r="AA21" s="543">
        <v>6062</v>
      </c>
      <c r="AB21" s="543">
        <v>3966</v>
      </c>
    </row>
    <row r="22" spans="2:31" ht="18" customHeight="1">
      <c r="B22" s="201" t="s">
        <v>443</v>
      </c>
      <c r="C22" s="38"/>
      <c r="D22" s="83" t="s">
        <v>470</v>
      </c>
      <c r="E22" s="83"/>
      <c r="F22" s="182" t="s">
        <v>475</v>
      </c>
      <c r="G22" s="84">
        <v>14992</v>
      </c>
      <c r="H22" s="84">
        <v>17918</v>
      </c>
      <c r="I22" s="84">
        <v>23596</v>
      </c>
      <c r="J22" s="84">
        <v>4518</v>
      </c>
      <c r="K22" s="84">
        <v>-30337</v>
      </c>
      <c r="L22" s="84">
        <v>-247</v>
      </c>
      <c r="M22" s="84">
        <v>11130</v>
      </c>
      <c r="N22" s="84">
        <v>6155</v>
      </c>
      <c r="O22" s="84">
        <v>-3232</v>
      </c>
      <c r="P22" s="84">
        <v>4942</v>
      </c>
      <c r="Q22" s="84">
        <v>20809</v>
      </c>
      <c r="R22" s="84">
        <v>28767</v>
      </c>
      <c r="T22" s="84">
        <v>58884</v>
      </c>
      <c r="U22" s="84">
        <v>94567</v>
      </c>
      <c r="V22" s="84">
        <v>61610</v>
      </c>
      <c r="W22" s="84">
        <v>14485</v>
      </c>
      <c r="X22" s="84">
        <v>-11991</v>
      </c>
      <c r="Y22" s="84">
        <v>53515</v>
      </c>
      <c r="Z22" s="84">
        <v>-34197</v>
      </c>
      <c r="AA22" s="84">
        <v>-89113</v>
      </c>
      <c r="AB22" s="84">
        <v>-58471</v>
      </c>
    </row>
    <row r="23" spans="2:31" ht="18" customHeight="1">
      <c r="B23" s="35"/>
      <c r="C23" s="45"/>
      <c r="D23" s="93" t="s">
        <v>471</v>
      </c>
      <c r="E23" s="93"/>
      <c r="F23" s="187" t="s">
        <v>476</v>
      </c>
      <c r="G23" s="94">
        <v>34440</v>
      </c>
      <c r="H23" s="94">
        <v>38286</v>
      </c>
      <c r="I23" s="94">
        <v>56231</v>
      </c>
      <c r="J23" s="94">
        <v>46464</v>
      </c>
      <c r="K23" s="94">
        <v>32350</v>
      </c>
      <c r="L23" s="94">
        <v>29889</v>
      </c>
      <c r="M23" s="94">
        <v>28654</v>
      </c>
      <c r="N23" s="94">
        <v>20918</v>
      </c>
      <c r="O23" s="94">
        <v>30857</v>
      </c>
      <c r="P23" s="94">
        <v>47079</v>
      </c>
      <c r="Q23" s="94">
        <v>29024</v>
      </c>
      <c r="R23" s="94">
        <v>42686</v>
      </c>
      <c r="T23" s="94">
        <v>69871</v>
      </c>
      <c r="U23" s="94">
        <v>94786</v>
      </c>
      <c r="V23" s="94">
        <v>80764</v>
      </c>
      <c r="W23" s="94">
        <v>75266</v>
      </c>
      <c r="X23" s="94">
        <v>71672</v>
      </c>
      <c r="Y23" s="94">
        <v>61712</v>
      </c>
      <c r="Z23" s="94">
        <v>16168</v>
      </c>
      <c r="AA23" s="94">
        <v>-126449</v>
      </c>
      <c r="AB23" s="94">
        <v>35337</v>
      </c>
    </row>
    <row r="24" spans="2:31" ht="18" customHeight="1">
      <c r="B24" s="35"/>
      <c r="C24" s="36"/>
      <c r="D24" s="80" t="s">
        <v>160</v>
      </c>
      <c r="E24" s="80"/>
      <c r="F24" s="181" t="s">
        <v>161</v>
      </c>
      <c r="G24" s="81">
        <v>5212</v>
      </c>
      <c r="H24" s="81">
        <v>9994</v>
      </c>
      <c r="I24" s="81">
        <v>13483</v>
      </c>
      <c r="J24" s="81">
        <v>10559</v>
      </c>
      <c r="K24" s="110">
        <v>-15334</v>
      </c>
      <c r="L24" s="110">
        <v>1328</v>
      </c>
      <c r="M24" s="110">
        <v>20627</v>
      </c>
      <c r="N24" s="110">
        <v>9349</v>
      </c>
      <c r="O24" s="110">
        <v>-6391</v>
      </c>
      <c r="P24" s="110">
        <v>-10867</v>
      </c>
      <c r="Q24" s="81" t="s">
        <v>119</v>
      </c>
      <c r="R24" s="81" t="s">
        <v>119</v>
      </c>
      <c r="T24" s="82" t="s">
        <v>27</v>
      </c>
      <c r="U24" s="82" t="s">
        <v>27</v>
      </c>
      <c r="V24" s="82" t="s">
        <v>27</v>
      </c>
      <c r="W24" s="82" t="s">
        <v>27</v>
      </c>
      <c r="X24" s="82" t="s">
        <v>27</v>
      </c>
      <c r="Y24" s="82" t="s">
        <v>27</v>
      </c>
      <c r="Z24" s="82" t="s">
        <v>27</v>
      </c>
      <c r="AA24" s="82" t="s">
        <v>27</v>
      </c>
      <c r="AB24" s="82" t="s">
        <v>27</v>
      </c>
    </row>
    <row r="25" spans="2:31" ht="18" customHeight="1">
      <c r="B25" s="35"/>
      <c r="C25" s="42"/>
      <c r="D25" s="87" t="s">
        <v>162</v>
      </c>
      <c r="E25" s="87"/>
      <c r="F25" s="184" t="s">
        <v>163</v>
      </c>
      <c r="G25" s="88">
        <v>11545</v>
      </c>
      <c r="H25" s="88">
        <v>9826</v>
      </c>
      <c r="I25" s="88">
        <v>13085</v>
      </c>
      <c r="J25" s="88">
        <v>11430</v>
      </c>
      <c r="K25" s="88">
        <v>1629</v>
      </c>
      <c r="L25" s="88">
        <v>3579</v>
      </c>
      <c r="M25" s="88" t="s">
        <v>119</v>
      </c>
      <c r="N25" s="88" t="s">
        <v>119</v>
      </c>
      <c r="O25" s="88" t="s">
        <v>119</v>
      </c>
      <c r="P25" s="88" t="s">
        <v>119</v>
      </c>
      <c r="Q25" s="88" t="s">
        <v>119</v>
      </c>
      <c r="R25" s="88" t="s">
        <v>119</v>
      </c>
      <c r="T25" s="88" t="s">
        <v>27</v>
      </c>
      <c r="U25" s="88" t="s">
        <v>27</v>
      </c>
      <c r="V25" s="88" t="s">
        <v>27</v>
      </c>
      <c r="W25" s="88" t="s">
        <v>27</v>
      </c>
      <c r="X25" s="88" t="s">
        <v>27</v>
      </c>
      <c r="Y25" s="88" t="s">
        <v>27</v>
      </c>
      <c r="Z25" s="88" t="s">
        <v>27</v>
      </c>
      <c r="AA25" s="88" t="s">
        <v>27</v>
      </c>
      <c r="AB25" s="88" t="s">
        <v>27</v>
      </c>
    </row>
    <row r="26" spans="2:31" ht="18" customHeight="1">
      <c r="B26" s="35"/>
      <c r="C26" s="46"/>
      <c r="D26" s="47" t="s">
        <v>89</v>
      </c>
      <c r="E26" s="48"/>
      <c r="F26" s="188" t="s">
        <v>90</v>
      </c>
      <c r="G26" s="95">
        <v>5705</v>
      </c>
      <c r="H26" s="95">
        <f>5762</f>
        <v>5762</v>
      </c>
      <c r="I26" s="95">
        <v>8012</v>
      </c>
      <c r="J26" s="95">
        <v>3688</v>
      </c>
      <c r="K26" s="95">
        <v>-7891</v>
      </c>
      <c r="L26" s="95">
        <v>6714</v>
      </c>
      <c r="M26" s="95">
        <v>4128</v>
      </c>
      <c r="N26" s="95">
        <v>7720</v>
      </c>
      <c r="O26" s="95">
        <v>7963</v>
      </c>
      <c r="P26" s="95">
        <v>8373</v>
      </c>
      <c r="Q26" s="95">
        <v>15653</v>
      </c>
      <c r="R26" s="96">
        <v>7830</v>
      </c>
      <c r="T26" s="97">
        <v>10146</v>
      </c>
      <c r="U26" s="98">
        <v>11052</v>
      </c>
      <c r="V26" s="99">
        <v>9422</v>
      </c>
      <c r="W26" s="99">
        <v>8770</v>
      </c>
      <c r="X26" s="99">
        <v>12752</v>
      </c>
      <c r="Y26" s="99">
        <v>15784</v>
      </c>
      <c r="Z26" s="99">
        <v>10405</v>
      </c>
      <c r="AA26" s="99">
        <v>11599</v>
      </c>
      <c r="AB26" s="99">
        <v>66855</v>
      </c>
    </row>
    <row r="27" spans="2:31" ht="18" customHeight="1" thickBot="1">
      <c r="B27" s="35"/>
      <c r="C27" s="52"/>
      <c r="D27" s="52" t="s">
        <v>95</v>
      </c>
      <c r="E27" s="53"/>
      <c r="F27" s="191" t="s">
        <v>96</v>
      </c>
      <c r="G27" s="111">
        <v>-282</v>
      </c>
      <c r="H27" s="111">
        <v>-722</v>
      </c>
      <c r="I27" s="111">
        <v>-1492</v>
      </c>
      <c r="J27" s="111">
        <v>-1466</v>
      </c>
      <c r="K27" s="111">
        <v>-1736</v>
      </c>
      <c r="L27" s="111">
        <v>-25376</v>
      </c>
      <c r="M27" s="111">
        <v>-26022</v>
      </c>
      <c r="N27" s="111">
        <v>-20917</v>
      </c>
      <c r="O27" s="111">
        <v>-22156</v>
      </c>
      <c r="P27" s="111">
        <v>-21767</v>
      </c>
      <c r="Q27" s="111">
        <v>-27448</v>
      </c>
      <c r="R27" s="112">
        <v>-15038</v>
      </c>
      <c r="T27" s="113">
        <v>-16538</v>
      </c>
      <c r="U27" s="114">
        <v>-13205</v>
      </c>
      <c r="V27" s="115">
        <v>-16446</v>
      </c>
      <c r="W27" s="115">
        <v>-13379</v>
      </c>
      <c r="X27" s="115">
        <v>-16363</v>
      </c>
      <c r="Y27" s="115">
        <v>-16370</v>
      </c>
      <c r="Z27" s="115">
        <v>-19741</v>
      </c>
      <c r="AA27" s="115">
        <v>-27597</v>
      </c>
      <c r="AB27" s="115">
        <v>-32701</v>
      </c>
    </row>
    <row r="28" spans="2:31" ht="18" customHeight="1">
      <c r="B28" s="49"/>
      <c r="C28" s="50"/>
      <c r="D28" s="50"/>
      <c r="E28" s="51" t="s">
        <v>91</v>
      </c>
      <c r="F28" s="192" t="s">
        <v>92</v>
      </c>
      <c r="G28" s="100">
        <v>105182</v>
      </c>
      <c r="H28" s="100">
        <v>120790</v>
      </c>
      <c r="I28" s="100">
        <v>139623</v>
      </c>
      <c r="J28" s="100">
        <v>102397</v>
      </c>
      <c r="K28" s="100">
        <v>2114</v>
      </c>
      <c r="L28" s="100">
        <v>51455</v>
      </c>
      <c r="M28" s="100">
        <v>87957</v>
      </c>
      <c r="N28" s="100">
        <v>60688</v>
      </c>
      <c r="O28" s="100">
        <v>45016</v>
      </c>
      <c r="P28" s="100">
        <v>100842</v>
      </c>
      <c r="Q28" s="100">
        <v>127346</v>
      </c>
      <c r="R28" s="101">
        <v>164446</v>
      </c>
      <c r="T28" s="102">
        <v>184547</v>
      </c>
      <c r="U28" s="103">
        <v>262694</v>
      </c>
      <c r="V28" s="104">
        <v>204252</v>
      </c>
      <c r="W28" s="104">
        <v>132652</v>
      </c>
      <c r="X28" s="104">
        <v>147615</v>
      </c>
      <c r="Y28" s="104">
        <v>234779</v>
      </c>
      <c r="Z28" s="104">
        <v>92752</v>
      </c>
      <c r="AA28" s="104">
        <v>-149049</v>
      </c>
      <c r="AB28" s="104">
        <v>140519</v>
      </c>
    </row>
    <row r="29" spans="2:31" ht="5.15" customHeight="1">
      <c r="B29" s="35"/>
      <c r="C29" s="46"/>
      <c r="D29" s="46"/>
      <c r="E29" s="54"/>
      <c r="F29" s="190"/>
      <c r="G29" s="105"/>
      <c r="H29" s="105"/>
      <c r="I29" s="105"/>
      <c r="J29" s="105"/>
      <c r="K29" s="105"/>
      <c r="L29" s="105"/>
      <c r="M29" s="105"/>
      <c r="N29" s="105"/>
      <c r="O29" s="105"/>
      <c r="P29" s="105"/>
      <c r="Q29" s="105"/>
      <c r="R29" s="105"/>
      <c r="T29" s="107"/>
      <c r="U29" s="116"/>
      <c r="V29" s="117"/>
      <c r="W29" s="117"/>
      <c r="X29" s="117"/>
      <c r="Y29" s="117"/>
      <c r="Z29" s="117"/>
      <c r="AA29" s="117"/>
      <c r="AB29" s="117"/>
    </row>
    <row r="30" spans="2:31" ht="18" customHeight="1">
      <c r="B30" s="35" t="s">
        <v>157</v>
      </c>
      <c r="C30" s="44"/>
      <c r="D30" s="91" t="s">
        <v>466</v>
      </c>
      <c r="E30" s="91"/>
      <c r="F30" s="186" t="s">
        <v>472</v>
      </c>
      <c r="G30" s="123">
        <v>8.64</v>
      </c>
      <c r="H30" s="123">
        <v>8.9</v>
      </c>
      <c r="I30" s="123">
        <v>11.72</v>
      </c>
      <c r="J30" s="123">
        <v>10.44</v>
      </c>
      <c r="K30" s="123">
        <v>10.99</v>
      </c>
      <c r="L30" s="123">
        <v>13.83</v>
      </c>
      <c r="M30" s="123">
        <v>9.2899999999999991</v>
      </c>
      <c r="N30" s="123">
        <v>10.029999999999999</v>
      </c>
      <c r="O30" s="123">
        <v>10.01</v>
      </c>
      <c r="P30" s="123">
        <v>11.68</v>
      </c>
      <c r="Q30" s="123">
        <v>16.25</v>
      </c>
      <c r="R30" s="123">
        <v>21.59</v>
      </c>
      <c r="T30" s="123">
        <v>14.8</v>
      </c>
      <c r="U30" s="123">
        <v>12.94</v>
      </c>
      <c r="V30" s="123">
        <v>5.83</v>
      </c>
      <c r="W30" s="123">
        <v>0.61</v>
      </c>
      <c r="X30" s="123">
        <v>7.46</v>
      </c>
      <c r="Y30" s="123">
        <v>8.92</v>
      </c>
      <c r="Z30" s="123">
        <v>9.57</v>
      </c>
      <c r="AA30" s="123">
        <v>5.13</v>
      </c>
      <c r="AB30" s="123">
        <v>10.18</v>
      </c>
    </row>
    <row r="31" spans="2:31" ht="18" customHeight="1">
      <c r="B31" s="201" t="s">
        <v>97</v>
      </c>
      <c r="C31" s="43"/>
      <c r="D31" s="89" t="s">
        <v>467</v>
      </c>
      <c r="E31" s="89"/>
      <c r="F31" s="185" t="s">
        <v>486</v>
      </c>
      <c r="G31" s="122">
        <v>10.72</v>
      </c>
      <c r="H31" s="122">
        <v>9.4700000000000006</v>
      </c>
      <c r="I31" s="122">
        <v>1.3</v>
      </c>
      <c r="J31" s="122">
        <v>2.11</v>
      </c>
      <c r="K31" s="122">
        <v>-0.32</v>
      </c>
      <c r="L31" s="122">
        <v>2.38</v>
      </c>
      <c r="M31" s="122">
        <v>8.11</v>
      </c>
      <c r="N31" s="122">
        <v>3.74</v>
      </c>
      <c r="O31" s="122">
        <v>3.9</v>
      </c>
      <c r="P31" s="122">
        <v>9.6300000000000008</v>
      </c>
      <c r="Q31" s="122">
        <v>8</v>
      </c>
      <c r="R31" s="122">
        <v>5.17</v>
      </c>
      <c r="T31" s="122">
        <v>2.4300000000000002</v>
      </c>
      <c r="U31" s="122">
        <v>3.35</v>
      </c>
      <c r="V31" s="122">
        <v>6.61</v>
      </c>
      <c r="W31" s="122">
        <v>6.2</v>
      </c>
      <c r="X31" s="122">
        <v>9.1999999999999993</v>
      </c>
      <c r="Y31" s="122">
        <v>12.21</v>
      </c>
      <c r="Z31" s="122">
        <v>11.04</v>
      </c>
      <c r="AA31" s="122">
        <v>8.52</v>
      </c>
      <c r="AB31" s="122">
        <v>11.62</v>
      </c>
      <c r="AD31" s="459"/>
      <c r="AE31" s="459"/>
    </row>
    <row r="32" spans="2:31" ht="18" customHeight="1">
      <c r="B32" s="35"/>
      <c r="C32" s="41"/>
      <c r="D32" s="85" t="s">
        <v>468</v>
      </c>
      <c r="E32" s="85"/>
      <c r="F32" s="183" t="s">
        <v>473</v>
      </c>
      <c r="G32" s="120" t="s">
        <v>27</v>
      </c>
      <c r="H32" s="120" t="s">
        <v>119</v>
      </c>
      <c r="I32" s="120" t="s">
        <v>27</v>
      </c>
      <c r="J32" s="120" t="s">
        <v>27</v>
      </c>
      <c r="K32" s="120" t="s">
        <v>27</v>
      </c>
      <c r="L32" s="120" t="s">
        <v>27</v>
      </c>
      <c r="M32" s="120" t="s">
        <v>27</v>
      </c>
      <c r="N32" s="120" t="s">
        <v>27</v>
      </c>
      <c r="O32" s="120" t="s">
        <v>27</v>
      </c>
      <c r="P32" s="120" t="s">
        <v>27</v>
      </c>
      <c r="Q32" s="120">
        <v>0.39</v>
      </c>
      <c r="R32" s="120">
        <v>1.34</v>
      </c>
      <c r="T32" s="120">
        <v>2.92</v>
      </c>
      <c r="U32" s="120">
        <v>7.65</v>
      </c>
      <c r="V32" s="120">
        <v>8.1199999999999992</v>
      </c>
      <c r="W32" s="120">
        <v>7.98</v>
      </c>
      <c r="X32" s="120">
        <v>8.26</v>
      </c>
      <c r="Y32" s="120">
        <v>6.34</v>
      </c>
      <c r="Z32" s="120">
        <v>4.45</v>
      </c>
      <c r="AA32" s="120" t="s">
        <v>27</v>
      </c>
      <c r="AB32" s="120" t="s">
        <v>27</v>
      </c>
      <c r="AD32" s="459"/>
      <c r="AE32" s="459"/>
    </row>
    <row r="33" spans="2:31" ht="18" customHeight="1">
      <c r="B33" s="35" t="s">
        <v>158</v>
      </c>
      <c r="C33" s="494"/>
      <c r="D33" s="495" t="s">
        <v>469</v>
      </c>
      <c r="E33" s="495"/>
      <c r="F33" s="496" t="s">
        <v>474</v>
      </c>
      <c r="G33" s="498" t="s">
        <v>119</v>
      </c>
      <c r="H33" s="498" t="s">
        <v>119</v>
      </c>
      <c r="I33" s="498" t="s">
        <v>119</v>
      </c>
      <c r="J33" s="498" t="s">
        <v>119</v>
      </c>
      <c r="K33" s="498" t="s">
        <v>119</v>
      </c>
      <c r="L33" s="498" t="s">
        <v>119</v>
      </c>
      <c r="M33" s="498" t="s">
        <v>119</v>
      </c>
      <c r="N33" s="498" t="s">
        <v>119</v>
      </c>
      <c r="O33" s="498" t="s">
        <v>119</v>
      </c>
      <c r="P33" s="498" t="s">
        <v>119</v>
      </c>
      <c r="Q33" s="498" t="s">
        <v>119</v>
      </c>
      <c r="R33" s="498" t="s">
        <v>119</v>
      </c>
      <c r="T33" s="498" t="s">
        <v>27</v>
      </c>
      <c r="U33" s="498" t="s">
        <v>27</v>
      </c>
      <c r="V33" s="498" t="s">
        <v>27</v>
      </c>
      <c r="W33" s="498" t="s">
        <v>27</v>
      </c>
      <c r="X33" s="498" t="s">
        <v>27</v>
      </c>
      <c r="Y33" s="498" t="s">
        <v>27</v>
      </c>
      <c r="Z33" s="498" t="s">
        <v>27</v>
      </c>
      <c r="AA33" s="498">
        <v>10.37</v>
      </c>
      <c r="AB33" s="498">
        <v>6.38</v>
      </c>
      <c r="AD33" s="459"/>
      <c r="AE33" s="459"/>
    </row>
    <row r="34" spans="2:31" ht="18" customHeight="1">
      <c r="B34" s="201" t="s">
        <v>98</v>
      </c>
      <c r="C34" s="38"/>
      <c r="D34" s="83" t="s">
        <v>470</v>
      </c>
      <c r="E34" s="83"/>
      <c r="F34" s="182" t="s">
        <v>475</v>
      </c>
      <c r="G34" s="119">
        <v>3.63</v>
      </c>
      <c r="H34" s="119">
        <v>3.69</v>
      </c>
      <c r="I34" s="119">
        <v>4.38</v>
      </c>
      <c r="J34" s="119">
        <v>0.75</v>
      </c>
      <c r="K34" s="119">
        <v>-5.49</v>
      </c>
      <c r="L34" s="119">
        <v>-0.05</v>
      </c>
      <c r="M34" s="119">
        <v>1.71</v>
      </c>
      <c r="N34" s="119">
        <v>0.92</v>
      </c>
      <c r="O34" s="119">
        <v>-0.47</v>
      </c>
      <c r="P34" s="119">
        <v>0.62</v>
      </c>
      <c r="Q34" s="119">
        <v>2.23</v>
      </c>
      <c r="R34" s="119">
        <v>4.38</v>
      </c>
      <c r="T34" s="119">
        <v>10.56</v>
      </c>
      <c r="U34" s="119">
        <v>14.03</v>
      </c>
      <c r="V34" s="119">
        <v>8.1300000000000008</v>
      </c>
      <c r="W34" s="119">
        <v>2.2000000000000002</v>
      </c>
      <c r="X34" s="119">
        <v>-2.0299999999999998</v>
      </c>
      <c r="Y34" s="119">
        <v>6.35</v>
      </c>
      <c r="Z34" s="119">
        <v>-4.01</v>
      </c>
      <c r="AA34" s="119">
        <v>-10.06</v>
      </c>
      <c r="AB34" s="119">
        <v>-6.5</v>
      </c>
      <c r="AD34" s="459"/>
      <c r="AE34" s="459"/>
    </row>
    <row r="35" spans="2:31" ht="18" customHeight="1">
      <c r="B35" s="35"/>
      <c r="C35" s="45"/>
      <c r="D35" s="93" t="s">
        <v>471</v>
      </c>
      <c r="E35" s="93"/>
      <c r="F35" s="187" t="s">
        <v>476</v>
      </c>
      <c r="G35" s="124">
        <v>20.170000000000002</v>
      </c>
      <c r="H35" s="124">
        <v>16.420000000000002</v>
      </c>
      <c r="I35" s="124">
        <v>23.97</v>
      </c>
      <c r="J35" s="124">
        <v>19.559999999999999</v>
      </c>
      <c r="K35" s="124">
        <v>13.73</v>
      </c>
      <c r="L35" s="124">
        <v>11.17</v>
      </c>
      <c r="M35" s="124">
        <v>6.98</v>
      </c>
      <c r="N35" s="124">
        <v>5.5</v>
      </c>
      <c r="O35" s="124">
        <v>8.15</v>
      </c>
      <c r="P35" s="124">
        <v>11.24</v>
      </c>
      <c r="Q35" s="124">
        <v>7.19</v>
      </c>
      <c r="R35" s="124">
        <v>9.8000000000000007</v>
      </c>
      <c r="T35" s="124">
        <v>15.84</v>
      </c>
      <c r="U35" s="124">
        <v>18.95</v>
      </c>
      <c r="V35" s="124">
        <v>16.41</v>
      </c>
      <c r="W35" s="124">
        <v>14.59</v>
      </c>
      <c r="X35" s="124">
        <v>13.12</v>
      </c>
      <c r="Y35" s="124">
        <v>10.43</v>
      </c>
      <c r="Z35" s="124">
        <v>2.76</v>
      </c>
      <c r="AA35" s="124">
        <v>-40.29</v>
      </c>
      <c r="AB35" s="124">
        <v>8.8800000000000008</v>
      </c>
      <c r="AD35" s="459"/>
      <c r="AE35" s="459"/>
    </row>
    <row r="36" spans="2:31" ht="18" customHeight="1">
      <c r="B36" s="35"/>
      <c r="C36" s="36"/>
      <c r="D36" s="80" t="s">
        <v>160</v>
      </c>
      <c r="E36" s="80"/>
      <c r="F36" s="181" t="s">
        <v>161</v>
      </c>
      <c r="G36" s="118">
        <v>2.31</v>
      </c>
      <c r="H36" s="118">
        <v>3.96</v>
      </c>
      <c r="I36" s="118">
        <v>4.29</v>
      </c>
      <c r="J36" s="118">
        <v>3.36</v>
      </c>
      <c r="K36" s="118">
        <v>-6.39</v>
      </c>
      <c r="L36" s="118">
        <v>0.65</v>
      </c>
      <c r="M36" s="118">
        <v>6.82</v>
      </c>
      <c r="N36" s="118">
        <v>3.29</v>
      </c>
      <c r="O36" s="118">
        <v>-2.4300000000000002</v>
      </c>
      <c r="P36" s="118">
        <v>-3.79</v>
      </c>
      <c r="Q36" s="118" t="s">
        <v>119</v>
      </c>
      <c r="R36" s="118" t="s">
        <v>119</v>
      </c>
      <c r="T36" s="118" t="s">
        <v>27</v>
      </c>
      <c r="U36" s="118" t="s">
        <v>27</v>
      </c>
      <c r="V36" s="118" t="s">
        <v>27</v>
      </c>
      <c r="W36" s="118" t="s">
        <v>27</v>
      </c>
      <c r="X36" s="118" t="s">
        <v>27</v>
      </c>
      <c r="Y36" s="118" t="s">
        <v>27</v>
      </c>
      <c r="Z36" s="118" t="s">
        <v>27</v>
      </c>
      <c r="AA36" s="118" t="s">
        <v>27</v>
      </c>
      <c r="AB36" s="118" t="s">
        <v>27</v>
      </c>
      <c r="AD36" s="459"/>
      <c r="AE36" s="459"/>
    </row>
    <row r="37" spans="2:31" ht="18" customHeight="1">
      <c r="B37" s="35"/>
      <c r="C37" s="42"/>
      <c r="D37" s="87" t="s">
        <v>162</v>
      </c>
      <c r="E37" s="87"/>
      <c r="F37" s="184" t="s">
        <v>163</v>
      </c>
      <c r="G37" s="121">
        <v>13.73</v>
      </c>
      <c r="H37" s="121">
        <v>12.44</v>
      </c>
      <c r="I37" s="121">
        <v>14.4</v>
      </c>
      <c r="J37" s="121">
        <v>12.3</v>
      </c>
      <c r="K37" s="121">
        <v>2.02</v>
      </c>
      <c r="L37" s="121">
        <v>4.13</v>
      </c>
      <c r="M37" s="121" t="s">
        <v>119</v>
      </c>
      <c r="N37" s="121" t="s">
        <v>119</v>
      </c>
      <c r="O37" s="121" t="s">
        <v>119</v>
      </c>
      <c r="P37" s="121" t="s">
        <v>119</v>
      </c>
      <c r="Q37" s="121" t="s">
        <v>119</v>
      </c>
      <c r="R37" s="121" t="s">
        <v>119</v>
      </c>
      <c r="T37" s="121" t="s">
        <v>27</v>
      </c>
      <c r="U37" s="121" t="s">
        <v>27</v>
      </c>
      <c r="V37" s="121" t="s">
        <v>27</v>
      </c>
      <c r="W37" s="121" t="s">
        <v>27</v>
      </c>
      <c r="X37" s="121" t="s">
        <v>27</v>
      </c>
      <c r="Y37" s="121" t="s">
        <v>27</v>
      </c>
      <c r="Z37" s="121" t="s">
        <v>27</v>
      </c>
      <c r="AA37" s="121" t="s">
        <v>27</v>
      </c>
      <c r="AB37" s="121" t="s">
        <v>27</v>
      </c>
      <c r="AD37" s="459"/>
      <c r="AE37" s="459"/>
    </row>
    <row r="38" spans="2:31" ht="18" customHeight="1" thickBot="1">
      <c r="B38" s="35"/>
      <c r="C38" s="46"/>
      <c r="D38" s="47" t="s">
        <v>89</v>
      </c>
      <c r="E38" s="48"/>
      <c r="F38" s="188" t="s">
        <v>90</v>
      </c>
      <c r="G38" s="125">
        <v>10.050000000000001</v>
      </c>
      <c r="H38" s="125">
        <v>6.36</v>
      </c>
      <c r="I38" s="125">
        <v>5.46</v>
      </c>
      <c r="J38" s="125">
        <v>2.46</v>
      </c>
      <c r="K38" s="125">
        <v>-5.28</v>
      </c>
      <c r="L38" s="125">
        <v>6.39</v>
      </c>
      <c r="M38" s="125">
        <v>8.8699999999999992</v>
      </c>
      <c r="N38" s="125">
        <v>14.46</v>
      </c>
      <c r="O38" s="125">
        <v>14.76</v>
      </c>
      <c r="P38" s="125">
        <v>14.73</v>
      </c>
      <c r="Q38" s="125">
        <v>17.89</v>
      </c>
      <c r="R38" s="125">
        <v>13.82</v>
      </c>
      <c r="T38" s="126">
        <v>18.53</v>
      </c>
      <c r="U38" s="127">
        <v>19.47</v>
      </c>
      <c r="V38" s="128">
        <v>18.43</v>
      </c>
      <c r="W38" s="128">
        <v>17.73</v>
      </c>
      <c r="X38" s="128">
        <v>24.94</v>
      </c>
      <c r="Y38" s="128">
        <v>23.49</v>
      </c>
      <c r="Z38" s="128">
        <v>12.18</v>
      </c>
      <c r="AA38" s="128">
        <v>13.53</v>
      </c>
      <c r="AB38" s="128">
        <v>66.930000000000007</v>
      </c>
      <c r="AD38" s="459"/>
      <c r="AE38" s="459"/>
    </row>
    <row r="39" spans="2:31" ht="18" customHeight="1">
      <c r="B39" s="49"/>
      <c r="C39" s="50"/>
      <c r="D39" s="50"/>
      <c r="E39" s="55" t="s">
        <v>91</v>
      </c>
      <c r="F39" s="193" t="s">
        <v>92</v>
      </c>
      <c r="G39" s="129">
        <v>8.11</v>
      </c>
      <c r="H39" s="129">
        <v>7.76</v>
      </c>
      <c r="I39" s="129">
        <v>7.8</v>
      </c>
      <c r="J39" s="129">
        <v>5.4</v>
      </c>
      <c r="K39" s="129">
        <v>0.12</v>
      </c>
      <c r="L39" s="129">
        <v>3.17</v>
      </c>
      <c r="M39" s="129">
        <v>4.4400000000000004</v>
      </c>
      <c r="N39" s="129">
        <v>3.12</v>
      </c>
      <c r="O39" s="129">
        <v>2.31</v>
      </c>
      <c r="P39" s="129">
        <v>4.49</v>
      </c>
      <c r="Q39" s="129">
        <v>5.36</v>
      </c>
      <c r="R39" s="129">
        <v>7.82</v>
      </c>
      <c r="T39" s="130">
        <v>9.52</v>
      </c>
      <c r="U39" s="131">
        <v>11.99</v>
      </c>
      <c r="V39" s="132">
        <v>8.81</v>
      </c>
      <c r="W39" s="132">
        <v>5.96</v>
      </c>
      <c r="X39" s="132">
        <v>6.45</v>
      </c>
      <c r="Y39" s="132">
        <v>8.49</v>
      </c>
      <c r="Z39" s="132">
        <v>3.2</v>
      </c>
      <c r="AA39" s="132">
        <v>-6.09</v>
      </c>
      <c r="AB39" s="132">
        <v>5.39</v>
      </c>
      <c r="AE39" s="459"/>
    </row>
    <row r="40" spans="2:31" customFormat="1" ht="5.15" customHeight="1">
      <c r="B40" s="35"/>
      <c r="C40" s="46"/>
      <c r="D40" s="46"/>
      <c r="E40" s="54"/>
      <c r="F40" s="190"/>
      <c r="G40" s="105"/>
      <c r="H40" s="105"/>
      <c r="I40" s="105"/>
      <c r="J40" s="105"/>
      <c r="K40" s="105"/>
      <c r="L40" s="105"/>
      <c r="M40" s="105"/>
      <c r="N40" s="105"/>
      <c r="O40" s="105"/>
      <c r="P40" s="105"/>
      <c r="Q40" s="105"/>
      <c r="R40" s="105"/>
      <c r="S40" s="1"/>
      <c r="T40" s="107"/>
      <c r="U40" s="108"/>
      <c r="V40" s="109"/>
      <c r="W40" s="109"/>
      <c r="X40" s="109"/>
      <c r="Y40" s="109"/>
      <c r="Z40" s="109"/>
      <c r="AA40" s="109"/>
      <c r="AB40" s="109"/>
    </row>
    <row r="41" spans="2:31" ht="18" customHeight="1">
      <c r="B41" s="35" t="s">
        <v>122</v>
      </c>
      <c r="C41" s="44"/>
      <c r="D41" s="91" t="s">
        <v>466</v>
      </c>
      <c r="E41" s="91"/>
      <c r="F41" s="186" t="s">
        <v>472</v>
      </c>
      <c r="G41" s="138">
        <v>18</v>
      </c>
      <c r="H41" s="138">
        <v>8.8000000000000007</v>
      </c>
      <c r="I41" s="138">
        <v>10.1</v>
      </c>
      <c r="J41" s="138">
        <v>8.5</v>
      </c>
      <c r="K41" s="138">
        <v>11.3</v>
      </c>
      <c r="L41" s="138">
        <v>23.2</v>
      </c>
      <c r="M41" s="138">
        <v>15.6</v>
      </c>
      <c r="N41" s="138">
        <v>19.3</v>
      </c>
      <c r="O41" s="138">
        <v>25.1</v>
      </c>
      <c r="P41" s="138">
        <v>17.5</v>
      </c>
      <c r="Q41" s="138">
        <v>16.3</v>
      </c>
      <c r="R41" s="138">
        <v>15.5</v>
      </c>
      <c r="T41" s="138">
        <v>24.2</v>
      </c>
      <c r="U41" s="138">
        <v>56.3</v>
      </c>
      <c r="V41" s="138">
        <v>39.9</v>
      </c>
      <c r="W41" s="138">
        <v>19.7</v>
      </c>
      <c r="X41" s="138">
        <v>16.3</v>
      </c>
      <c r="Y41" s="138">
        <v>16.8</v>
      </c>
      <c r="Z41" s="138">
        <v>24.3</v>
      </c>
      <c r="AA41" s="138">
        <v>27.8</v>
      </c>
      <c r="AB41" s="138">
        <v>20.100000000000001</v>
      </c>
    </row>
    <row r="42" spans="2:31" ht="18" customHeight="1">
      <c r="B42" s="201" t="s">
        <v>99</v>
      </c>
      <c r="C42" s="43"/>
      <c r="D42" s="89" t="s">
        <v>467</v>
      </c>
      <c r="E42" s="89"/>
      <c r="F42" s="185" t="s">
        <v>486</v>
      </c>
      <c r="G42" s="137">
        <v>40.200000000000003</v>
      </c>
      <c r="H42" s="137">
        <v>44</v>
      </c>
      <c r="I42" s="137">
        <v>72</v>
      </c>
      <c r="J42" s="137">
        <v>33.4</v>
      </c>
      <c r="K42" s="137">
        <v>50.6</v>
      </c>
      <c r="L42" s="137">
        <v>11.5</v>
      </c>
      <c r="M42" s="137">
        <v>27.7</v>
      </c>
      <c r="N42" s="137">
        <v>66.900000000000006</v>
      </c>
      <c r="O42" s="137">
        <v>18.7</v>
      </c>
      <c r="P42" s="137">
        <v>51.5</v>
      </c>
      <c r="Q42" s="137">
        <v>17.5</v>
      </c>
      <c r="R42" s="137">
        <v>26.7</v>
      </c>
      <c r="T42" s="137">
        <v>33.5</v>
      </c>
      <c r="U42" s="137">
        <v>24.5</v>
      </c>
      <c r="V42" s="137">
        <v>33.6</v>
      </c>
      <c r="W42" s="137">
        <v>21.6</v>
      </c>
      <c r="X42" s="137">
        <v>12.2</v>
      </c>
      <c r="Y42" s="137">
        <v>16.600000000000001</v>
      </c>
      <c r="Z42" s="137">
        <v>32.799999999999997</v>
      </c>
      <c r="AA42" s="137">
        <v>61.9</v>
      </c>
      <c r="AB42" s="137">
        <v>49.2</v>
      </c>
    </row>
    <row r="43" spans="2:31" ht="18" customHeight="1">
      <c r="B43" s="35"/>
      <c r="C43" s="41"/>
      <c r="D43" s="85" t="s">
        <v>468</v>
      </c>
      <c r="E43" s="85"/>
      <c r="F43" s="183" t="s">
        <v>473</v>
      </c>
      <c r="G43" s="135" t="s">
        <v>27</v>
      </c>
      <c r="H43" s="135" t="s">
        <v>27</v>
      </c>
      <c r="I43" s="135" t="s">
        <v>27</v>
      </c>
      <c r="J43" s="135" t="s">
        <v>27</v>
      </c>
      <c r="K43" s="135" t="s">
        <v>27</v>
      </c>
      <c r="L43" s="135" t="s">
        <v>27</v>
      </c>
      <c r="M43" s="135" t="s">
        <v>27</v>
      </c>
      <c r="N43" s="135" t="s">
        <v>27</v>
      </c>
      <c r="O43" s="135" t="s">
        <v>27</v>
      </c>
      <c r="P43" s="135" t="s">
        <v>27</v>
      </c>
      <c r="Q43" s="135">
        <v>5.8</v>
      </c>
      <c r="R43" s="135">
        <v>20.6</v>
      </c>
      <c r="T43" s="135">
        <v>21.9</v>
      </c>
      <c r="U43" s="135">
        <v>22.5</v>
      </c>
      <c r="V43" s="135">
        <v>24.3</v>
      </c>
      <c r="W43" s="135">
        <v>21.4</v>
      </c>
      <c r="X43" s="135">
        <v>23</v>
      </c>
      <c r="Y43" s="135">
        <v>26.8</v>
      </c>
      <c r="Z43" s="135">
        <v>26.6</v>
      </c>
      <c r="AA43" s="135" t="s">
        <v>27</v>
      </c>
      <c r="AB43" s="135" t="s">
        <v>27</v>
      </c>
    </row>
    <row r="44" spans="2:31" ht="18" customHeight="1">
      <c r="B44" s="35"/>
      <c r="C44" s="494"/>
      <c r="D44" s="495" t="s">
        <v>469</v>
      </c>
      <c r="E44" s="495"/>
      <c r="F44" s="496" t="s">
        <v>474</v>
      </c>
      <c r="G44" s="499" t="s">
        <v>119</v>
      </c>
      <c r="H44" s="499" t="s">
        <v>119</v>
      </c>
      <c r="I44" s="499" t="s">
        <v>119</v>
      </c>
      <c r="J44" s="499" t="s">
        <v>119</v>
      </c>
      <c r="K44" s="499" t="s">
        <v>119</v>
      </c>
      <c r="L44" s="499" t="s">
        <v>119</v>
      </c>
      <c r="M44" s="499" t="s">
        <v>119</v>
      </c>
      <c r="N44" s="499" t="s">
        <v>119</v>
      </c>
      <c r="O44" s="499" t="s">
        <v>119</v>
      </c>
      <c r="P44" s="499" t="s">
        <v>119</v>
      </c>
      <c r="Q44" s="499" t="s">
        <v>119</v>
      </c>
      <c r="R44" s="499" t="s">
        <v>119</v>
      </c>
      <c r="T44" s="499" t="s">
        <v>27</v>
      </c>
      <c r="U44" s="499" t="s">
        <v>27</v>
      </c>
      <c r="V44" s="499" t="s">
        <v>27</v>
      </c>
      <c r="W44" s="499" t="s">
        <v>27</v>
      </c>
      <c r="X44" s="499" t="s">
        <v>27</v>
      </c>
      <c r="Y44" s="499" t="s">
        <v>27</v>
      </c>
      <c r="Z44" s="499" t="s">
        <v>27</v>
      </c>
      <c r="AA44" s="499">
        <v>7.9</v>
      </c>
      <c r="AB44" s="499">
        <v>13</v>
      </c>
    </row>
    <row r="45" spans="2:31" ht="18" customHeight="1">
      <c r="B45" s="35"/>
      <c r="C45" s="38"/>
      <c r="D45" s="83" t="s">
        <v>470</v>
      </c>
      <c r="E45" s="83"/>
      <c r="F45" s="182" t="s">
        <v>475</v>
      </c>
      <c r="G45" s="134">
        <v>13.7</v>
      </c>
      <c r="H45" s="134">
        <v>16.100000000000001</v>
      </c>
      <c r="I45" s="134">
        <v>16.899999999999999</v>
      </c>
      <c r="J45" s="134">
        <v>21.2</v>
      </c>
      <c r="K45" s="134">
        <v>17.600000000000001</v>
      </c>
      <c r="L45" s="134">
        <v>14.4</v>
      </c>
      <c r="M45" s="134">
        <v>13.7</v>
      </c>
      <c r="N45" s="134">
        <v>19.600000000000001</v>
      </c>
      <c r="O45" s="134">
        <v>14.1</v>
      </c>
      <c r="P45" s="134">
        <v>17</v>
      </c>
      <c r="Q45" s="134">
        <v>19.7</v>
      </c>
      <c r="R45" s="134">
        <v>20.7</v>
      </c>
      <c r="T45" s="134">
        <v>30.6</v>
      </c>
      <c r="U45" s="134">
        <v>17.399999999999999</v>
      </c>
      <c r="V45" s="134">
        <v>31.5</v>
      </c>
      <c r="W45" s="134">
        <v>23.8</v>
      </c>
      <c r="X45" s="134">
        <v>19.899999999999999</v>
      </c>
      <c r="Y45" s="134">
        <v>25.3</v>
      </c>
      <c r="Z45" s="134">
        <v>30.2</v>
      </c>
      <c r="AA45" s="134">
        <v>29.2</v>
      </c>
      <c r="AB45" s="134">
        <v>26.3</v>
      </c>
    </row>
    <row r="46" spans="2:31" ht="18" customHeight="1">
      <c r="B46" s="35"/>
      <c r="C46" s="45"/>
      <c r="D46" s="93" t="s">
        <v>471</v>
      </c>
      <c r="E46" s="93"/>
      <c r="F46" s="187" t="s">
        <v>476</v>
      </c>
      <c r="G46" s="139">
        <v>19.100000000000001</v>
      </c>
      <c r="H46" s="139">
        <v>10.6</v>
      </c>
      <c r="I46" s="139">
        <v>12.5</v>
      </c>
      <c r="J46" s="139">
        <v>18.3</v>
      </c>
      <c r="K46" s="139">
        <v>12.7</v>
      </c>
      <c r="L46" s="139">
        <v>7.8</v>
      </c>
      <c r="M46" s="139">
        <v>10.5</v>
      </c>
      <c r="N46" s="139">
        <v>11.3</v>
      </c>
      <c r="O46" s="139">
        <v>14.6</v>
      </c>
      <c r="P46" s="139">
        <v>28.7</v>
      </c>
      <c r="Q46" s="139">
        <v>16.5</v>
      </c>
      <c r="R46" s="139">
        <v>13.9</v>
      </c>
      <c r="T46" s="139">
        <v>14.9</v>
      </c>
      <c r="U46" s="139">
        <v>21.2</v>
      </c>
      <c r="V46" s="139">
        <v>16.899999999999999</v>
      </c>
      <c r="W46" s="139">
        <v>17</v>
      </c>
      <c r="X46" s="139">
        <v>14</v>
      </c>
      <c r="Y46" s="139">
        <v>19.600000000000001</v>
      </c>
      <c r="Z46" s="139">
        <v>14.1</v>
      </c>
      <c r="AA46" s="139">
        <v>16.3</v>
      </c>
      <c r="AB46" s="139">
        <v>11.5</v>
      </c>
    </row>
    <row r="47" spans="2:31" ht="18" customHeight="1">
      <c r="B47" s="35"/>
      <c r="C47" s="36"/>
      <c r="D47" s="80" t="s">
        <v>160</v>
      </c>
      <c r="E47" s="80"/>
      <c r="F47" s="181" t="s">
        <v>161</v>
      </c>
      <c r="G47" s="133">
        <v>18.2</v>
      </c>
      <c r="H47" s="133">
        <v>20.7</v>
      </c>
      <c r="I47" s="133">
        <v>24.6</v>
      </c>
      <c r="J47" s="133">
        <v>27.6</v>
      </c>
      <c r="K47" s="133">
        <v>14.7</v>
      </c>
      <c r="L47" s="133">
        <v>12.4</v>
      </c>
      <c r="M47" s="133">
        <v>16.600000000000001</v>
      </c>
      <c r="N47" s="133">
        <v>24.5</v>
      </c>
      <c r="O47" s="133">
        <v>33</v>
      </c>
      <c r="P47" s="133">
        <v>22.7</v>
      </c>
      <c r="Q47" s="133" t="s">
        <v>119</v>
      </c>
      <c r="R47" s="133" t="s">
        <v>119</v>
      </c>
      <c r="T47" s="133" t="s">
        <v>27</v>
      </c>
      <c r="U47" s="133" t="s">
        <v>27</v>
      </c>
      <c r="V47" s="133" t="s">
        <v>27</v>
      </c>
      <c r="W47" s="133" t="s">
        <v>27</v>
      </c>
      <c r="X47" s="133" t="s">
        <v>27</v>
      </c>
      <c r="Y47" s="133" t="s">
        <v>27</v>
      </c>
      <c r="Z47" s="133" t="s">
        <v>27</v>
      </c>
      <c r="AA47" s="133" t="s">
        <v>27</v>
      </c>
      <c r="AB47" s="133" t="s">
        <v>27</v>
      </c>
    </row>
    <row r="48" spans="2:31" ht="18" customHeight="1">
      <c r="B48" s="35"/>
      <c r="C48" s="42"/>
      <c r="D48" s="87" t="s">
        <v>162</v>
      </c>
      <c r="E48" s="87"/>
      <c r="F48" s="184" t="s">
        <v>163</v>
      </c>
      <c r="G48" s="136">
        <v>7.5</v>
      </c>
      <c r="H48" s="136">
        <v>7</v>
      </c>
      <c r="I48" s="136">
        <v>4.5999999999999996</v>
      </c>
      <c r="J48" s="136">
        <v>6.9</v>
      </c>
      <c r="K48" s="136">
        <v>7.7</v>
      </c>
      <c r="L48" s="136">
        <v>17.8</v>
      </c>
      <c r="M48" s="136" t="s">
        <v>119</v>
      </c>
      <c r="N48" s="136" t="s">
        <v>119</v>
      </c>
      <c r="O48" s="136" t="s">
        <v>119</v>
      </c>
      <c r="P48" s="136" t="s">
        <v>119</v>
      </c>
      <c r="Q48" s="136" t="s">
        <v>119</v>
      </c>
      <c r="R48" s="136" t="s">
        <v>119</v>
      </c>
      <c r="T48" s="136" t="s">
        <v>27</v>
      </c>
      <c r="U48" s="136" t="s">
        <v>27</v>
      </c>
      <c r="V48" s="136" t="s">
        <v>27</v>
      </c>
      <c r="W48" s="136" t="s">
        <v>27</v>
      </c>
      <c r="X48" s="136" t="s">
        <v>27</v>
      </c>
      <c r="Y48" s="136" t="s">
        <v>27</v>
      </c>
      <c r="Z48" s="136" t="s">
        <v>27</v>
      </c>
      <c r="AA48" s="136" t="s">
        <v>27</v>
      </c>
      <c r="AB48" s="136" t="s">
        <v>27</v>
      </c>
    </row>
    <row r="49" spans="2:30" ht="18" customHeight="1" thickBot="1">
      <c r="B49" s="35"/>
      <c r="C49" s="46"/>
      <c r="D49" s="47" t="s">
        <v>89</v>
      </c>
      <c r="E49" s="48"/>
      <c r="F49" s="188" t="s">
        <v>90</v>
      </c>
      <c r="G49" s="140">
        <v>9</v>
      </c>
      <c r="H49" s="140">
        <v>17.7</v>
      </c>
      <c r="I49" s="141">
        <v>19.100000000000001</v>
      </c>
      <c r="J49" s="141">
        <v>26.7</v>
      </c>
      <c r="K49" s="141">
        <v>19.600000000000001</v>
      </c>
      <c r="L49" s="141">
        <v>16.3</v>
      </c>
      <c r="M49" s="141">
        <v>14.6</v>
      </c>
      <c r="N49" s="141">
        <v>13.5</v>
      </c>
      <c r="O49" s="141">
        <v>10.6</v>
      </c>
      <c r="P49" s="141">
        <v>6.1</v>
      </c>
      <c r="Q49" s="141">
        <v>8.3000000000000007</v>
      </c>
      <c r="R49" s="141">
        <v>6.3</v>
      </c>
      <c r="T49" s="142">
        <v>11.1</v>
      </c>
      <c r="U49" s="143">
        <v>16.8</v>
      </c>
      <c r="V49" s="144">
        <v>17.600000000000001</v>
      </c>
      <c r="W49" s="144">
        <v>12.9</v>
      </c>
      <c r="X49" s="144">
        <v>27.3</v>
      </c>
      <c r="Y49" s="144">
        <v>14.4</v>
      </c>
      <c r="Z49" s="143">
        <v>13</v>
      </c>
      <c r="AA49" s="143">
        <v>15.3</v>
      </c>
      <c r="AB49" s="143">
        <v>11.6</v>
      </c>
    </row>
    <row r="50" spans="2:30" ht="18" customHeight="1">
      <c r="B50" s="49"/>
      <c r="C50" s="50"/>
      <c r="D50" s="50"/>
      <c r="E50" s="55" t="s">
        <v>91</v>
      </c>
      <c r="F50" s="193" t="s">
        <v>92</v>
      </c>
      <c r="G50" s="145">
        <v>125.8</v>
      </c>
      <c r="H50" s="145">
        <v>124.9</v>
      </c>
      <c r="I50" s="146">
        <v>159.80000000000001</v>
      </c>
      <c r="J50" s="146">
        <v>142.5</v>
      </c>
      <c r="K50" s="146">
        <v>134.1</v>
      </c>
      <c r="L50" s="146">
        <v>103.2</v>
      </c>
      <c r="M50" s="146">
        <v>98.7</v>
      </c>
      <c r="N50" s="146">
        <v>155.1</v>
      </c>
      <c r="O50" s="146">
        <v>116.1</v>
      </c>
      <c r="P50" s="146">
        <v>143.4</v>
      </c>
      <c r="Q50" s="146">
        <v>84.2</v>
      </c>
      <c r="R50" s="146">
        <v>103.8</v>
      </c>
      <c r="T50" s="147">
        <v>136.30000000000001</v>
      </c>
      <c r="U50" s="148">
        <v>158.80000000000001</v>
      </c>
      <c r="V50" s="149">
        <v>163.69999999999999</v>
      </c>
      <c r="W50" s="149">
        <v>116.3</v>
      </c>
      <c r="X50" s="149">
        <v>112.7</v>
      </c>
      <c r="Y50" s="149">
        <v>119.5</v>
      </c>
      <c r="Z50" s="149">
        <v>141.1</v>
      </c>
      <c r="AA50" s="149">
        <v>158.4</v>
      </c>
      <c r="AB50" s="149">
        <v>131.69999999999999</v>
      </c>
    </row>
    <row r="51" spans="2:30" customFormat="1" ht="5.15" customHeight="1">
      <c r="B51" s="35"/>
      <c r="C51" s="46"/>
      <c r="D51" s="46"/>
      <c r="E51" s="54"/>
      <c r="F51" s="190"/>
      <c r="G51" s="150"/>
      <c r="H51" s="150"/>
      <c r="I51" s="151"/>
      <c r="J51" s="151"/>
      <c r="K51" s="151"/>
      <c r="L51" s="151"/>
      <c r="M51" s="151"/>
      <c r="N51" s="151"/>
      <c r="O51" s="151"/>
      <c r="P51" s="151"/>
      <c r="Q51" s="151"/>
      <c r="R51" s="151"/>
      <c r="S51" s="1"/>
      <c r="T51" s="152"/>
      <c r="U51" s="153"/>
      <c r="V51" s="154"/>
      <c r="W51" s="154"/>
      <c r="X51" s="154"/>
      <c r="Y51" s="154"/>
      <c r="Z51" s="154"/>
      <c r="AA51" s="154"/>
      <c r="AB51" s="154"/>
    </row>
    <row r="52" spans="2:30" ht="18" customHeight="1">
      <c r="B52" s="35" t="s">
        <v>159</v>
      </c>
      <c r="C52" s="46"/>
      <c r="D52" s="56" t="s">
        <v>100</v>
      </c>
      <c r="E52" s="37"/>
      <c r="F52" s="194" t="s">
        <v>101</v>
      </c>
      <c r="G52" s="155"/>
      <c r="H52" s="155"/>
      <c r="I52" s="155"/>
      <c r="J52" s="155"/>
      <c r="K52" s="155"/>
      <c r="L52" s="155"/>
      <c r="M52" s="155"/>
      <c r="N52" s="155"/>
      <c r="O52" s="155"/>
      <c r="P52" s="155"/>
      <c r="Q52" s="156"/>
      <c r="R52" s="156"/>
      <c r="T52" s="156"/>
      <c r="U52" s="157"/>
      <c r="V52" s="157"/>
      <c r="W52" s="157"/>
      <c r="X52" s="157"/>
      <c r="Y52" s="157"/>
      <c r="Z52" s="157"/>
      <c r="AA52" s="157"/>
      <c r="AB52" s="157"/>
    </row>
    <row r="53" spans="2:30" ht="18" customHeight="1">
      <c r="B53" s="201" t="s">
        <v>102</v>
      </c>
      <c r="C53" s="46"/>
      <c r="D53" s="63"/>
      <c r="E53" s="91" t="s">
        <v>466</v>
      </c>
      <c r="F53" s="186" t="s">
        <v>472</v>
      </c>
      <c r="G53" s="138">
        <v>14</v>
      </c>
      <c r="H53" s="138">
        <v>4</v>
      </c>
      <c r="I53" s="138">
        <v>4.7</v>
      </c>
      <c r="J53" s="138">
        <v>2.1</v>
      </c>
      <c r="K53" s="138">
        <v>2</v>
      </c>
      <c r="L53" s="138">
        <v>17.7</v>
      </c>
      <c r="M53" s="138">
        <v>7.8</v>
      </c>
      <c r="N53" s="138">
        <v>9.1999999999999993</v>
      </c>
      <c r="O53" s="138">
        <v>15.4</v>
      </c>
      <c r="P53" s="138">
        <v>8.6</v>
      </c>
      <c r="Q53" s="138">
        <v>10.6</v>
      </c>
      <c r="R53" s="138">
        <v>6.4</v>
      </c>
      <c r="S53" s="159"/>
      <c r="T53" s="138" t="s">
        <v>27</v>
      </c>
      <c r="U53" s="138">
        <v>38</v>
      </c>
      <c r="V53" s="138">
        <v>22.9</v>
      </c>
      <c r="W53" s="138">
        <v>8.9</v>
      </c>
      <c r="X53" s="138">
        <v>5</v>
      </c>
      <c r="Y53" s="138">
        <v>4.0999999999999996</v>
      </c>
      <c r="Z53" s="138">
        <v>10.3</v>
      </c>
      <c r="AA53" s="138" t="s">
        <v>27</v>
      </c>
      <c r="AB53" s="138">
        <v>9</v>
      </c>
      <c r="AC53" s="1"/>
      <c r="AD53" s="1"/>
    </row>
    <row r="54" spans="2:30" ht="18" customHeight="1">
      <c r="B54" s="201" t="s">
        <v>103</v>
      </c>
      <c r="C54" s="57"/>
      <c r="D54" s="62"/>
      <c r="E54" s="89" t="s">
        <v>467</v>
      </c>
      <c r="F54" s="185" t="s">
        <v>486</v>
      </c>
      <c r="G54" s="137">
        <v>36.5</v>
      </c>
      <c r="H54" s="137">
        <v>34.799999999999997</v>
      </c>
      <c r="I54" s="137">
        <v>66.599999999999994</v>
      </c>
      <c r="J54" s="137">
        <v>27.6</v>
      </c>
      <c r="K54" s="137">
        <v>47.9</v>
      </c>
      <c r="L54" s="137">
        <v>8.6999999999999993</v>
      </c>
      <c r="M54" s="137">
        <v>23.9</v>
      </c>
      <c r="N54" s="137">
        <v>62.2</v>
      </c>
      <c r="O54" s="137">
        <v>15.8</v>
      </c>
      <c r="P54" s="137">
        <v>48.1</v>
      </c>
      <c r="Q54" s="137">
        <v>12.9</v>
      </c>
      <c r="R54" s="137">
        <v>22.1</v>
      </c>
      <c r="S54" s="159"/>
      <c r="T54" s="137" t="s">
        <v>27</v>
      </c>
      <c r="U54" s="137">
        <v>21.3</v>
      </c>
      <c r="V54" s="137">
        <v>28.3</v>
      </c>
      <c r="W54" s="137">
        <v>16.8</v>
      </c>
      <c r="X54" s="137">
        <v>7.8</v>
      </c>
      <c r="Y54" s="137">
        <v>9.8000000000000007</v>
      </c>
      <c r="Z54" s="137">
        <v>23.6</v>
      </c>
      <c r="AA54" s="137" t="s">
        <v>27</v>
      </c>
      <c r="AB54" s="137">
        <v>31.6</v>
      </c>
      <c r="AC54" s="1"/>
      <c r="AD54" s="1"/>
    </row>
    <row r="55" spans="2:30" ht="18" customHeight="1">
      <c r="B55" s="201"/>
      <c r="C55" s="57"/>
      <c r="D55" s="60"/>
      <c r="E55" s="85" t="s">
        <v>468</v>
      </c>
      <c r="F55" s="183" t="s">
        <v>473</v>
      </c>
      <c r="G55" s="135" t="s">
        <v>27</v>
      </c>
      <c r="H55" s="135" t="s">
        <v>27</v>
      </c>
      <c r="I55" s="135" t="s">
        <v>27</v>
      </c>
      <c r="J55" s="135" t="s">
        <v>27</v>
      </c>
      <c r="K55" s="135" t="s">
        <v>27</v>
      </c>
      <c r="L55" s="135" t="s">
        <v>27</v>
      </c>
      <c r="M55" s="135" t="s">
        <v>27</v>
      </c>
      <c r="N55" s="135" t="s">
        <v>27</v>
      </c>
      <c r="O55" s="135" t="s">
        <v>27</v>
      </c>
      <c r="P55" s="135" t="s">
        <v>27</v>
      </c>
      <c r="Q55" s="135">
        <v>1.1000000000000001</v>
      </c>
      <c r="R55" s="135">
        <v>10</v>
      </c>
      <c r="S55" s="159"/>
      <c r="T55" s="135" t="s">
        <v>27</v>
      </c>
      <c r="U55" s="135">
        <v>14.3</v>
      </c>
      <c r="V55" s="135">
        <v>13</v>
      </c>
      <c r="W55" s="135">
        <v>11.1</v>
      </c>
      <c r="X55" s="135">
        <v>8</v>
      </c>
      <c r="Y55" s="135">
        <v>13.9</v>
      </c>
      <c r="Z55" s="135">
        <v>14.6</v>
      </c>
      <c r="AA55" s="135" t="s">
        <v>27</v>
      </c>
      <c r="AB55" s="135" t="s">
        <v>27</v>
      </c>
      <c r="AC55" s="1"/>
      <c r="AD55" s="1"/>
    </row>
    <row r="56" spans="2:30" ht="18" customHeight="1">
      <c r="B56" s="35"/>
      <c r="C56" s="57"/>
      <c r="D56" s="500"/>
      <c r="E56" s="495" t="s">
        <v>469</v>
      </c>
      <c r="F56" s="496" t="s">
        <v>474</v>
      </c>
      <c r="G56" s="499" t="s">
        <v>27</v>
      </c>
      <c r="H56" s="499" t="s">
        <v>27</v>
      </c>
      <c r="I56" s="499" t="s">
        <v>27</v>
      </c>
      <c r="J56" s="499" t="s">
        <v>27</v>
      </c>
      <c r="K56" s="499" t="s">
        <v>27</v>
      </c>
      <c r="L56" s="499" t="s">
        <v>27</v>
      </c>
      <c r="M56" s="499" t="s">
        <v>27</v>
      </c>
      <c r="N56" s="499" t="s">
        <v>27</v>
      </c>
      <c r="O56" s="499" t="s">
        <v>27</v>
      </c>
      <c r="P56" s="499" t="s">
        <v>27</v>
      </c>
      <c r="Q56" s="499" t="s">
        <v>27</v>
      </c>
      <c r="R56" s="499" t="s">
        <v>27</v>
      </c>
      <c r="S56" s="159"/>
      <c r="T56" s="499" t="s">
        <v>27</v>
      </c>
      <c r="U56" s="499" t="s">
        <v>27</v>
      </c>
      <c r="V56" s="499" t="s">
        <v>27</v>
      </c>
      <c r="W56" s="499" t="s">
        <v>27</v>
      </c>
      <c r="X56" s="499" t="s">
        <v>27</v>
      </c>
      <c r="Y56" s="499" t="s">
        <v>27</v>
      </c>
      <c r="Z56" s="499" t="s">
        <v>27</v>
      </c>
      <c r="AA56" s="499" t="s">
        <v>27</v>
      </c>
      <c r="AB56" s="499">
        <v>9</v>
      </c>
      <c r="AC56" s="1"/>
      <c r="AD56" s="1"/>
    </row>
    <row r="57" spans="2:30" ht="18" customHeight="1">
      <c r="B57" s="35"/>
      <c r="C57" s="57"/>
      <c r="D57" s="59"/>
      <c r="E57" s="83" t="s">
        <v>470</v>
      </c>
      <c r="F57" s="182" t="s">
        <v>475</v>
      </c>
      <c r="G57" s="134">
        <v>5.7</v>
      </c>
      <c r="H57" s="134">
        <v>4.2</v>
      </c>
      <c r="I57" s="134">
        <v>4.3</v>
      </c>
      <c r="J57" s="134">
        <v>1.3</v>
      </c>
      <c r="K57" s="134">
        <v>2.9</v>
      </c>
      <c r="L57" s="134">
        <v>1.9</v>
      </c>
      <c r="M57" s="134">
        <v>2.2999999999999998</v>
      </c>
      <c r="N57" s="134">
        <v>6.1</v>
      </c>
      <c r="O57" s="134">
        <v>6.8</v>
      </c>
      <c r="P57" s="134">
        <v>10.199999999999999</v>
      </c>
      <c r="Q57" s="134">
        <v>2.5</v>
      </c>
      <c r="R57" s="134">
        <v>1.8</v>
      </c>
      <c r="S57" s="159"/>
      <c r="T57" s="134" t="s">
        <v>27</v>
      </c>
      <c r="U57" s="134">
        <v>3.2</v>
      </c>
      <c r="V57" s="134">
        <v>6.4</v>
      </c>
      <c r="W57" s="134">
        <v>6.7</v>
      </c>
      <c r="X57" s="134">
        <v>1.7</v>
      </c>
      <c r="Y57" s="134">
        <v>3.2</v>
      </c>
      <c r="Z57" s="134">
        <v>5.5</v>
      </c>
      <c r="AA57" s="134" t="s">
        <v>27</v>
      </c>
      <c r="AB57" s="134">
        <v>1.7</v>
      </c>
      <c r="AC57" s="1"/>
      <c r="AD57" s="1"/>
    </row>
    <row r="58" spans="2:30" ht="18" customHeight="1">
      <c r="B58" s="35"/>
      <c r="C58" s="57"/>
      <c r="D58" s="64"/>
      <c r="E58" s="93" t="s">
        <v>471</v>
      </c>
      <c r="F58" s="187" t="s">
        <v>476</v>
      </c>
      <c r="G58" s="139">
        <v>1</v>
      </c>
      <c r="H58" s="139">
        <v>0.7</v>
      </c>
      <c r="I58" s="139">
        <v>1.9</v>
      </c>
      <c r="J58" s="139">
        <v>11.2</v>
      </c>
      <c r="K58" s="139">
        <v>2.9</v>
      </c>
      <c r="L58" s="139">
        <v>2</v>
      </c>
      <c r="M58" s="139">
        <v>0.7</v>
      </c>
      <c r="N58" s="139">
        <v>1.7</v>
      </c>
      <c r="O58" s="139">
        <v>1.6</v>
      </c>
      <c r="P58" s="139">
        <v>1.9</v>
      </c>
      <c r="Q58" s="139">
        <v>1.6</v>
      </c>
      <c r="R58" s="139">
        <v>1.9</v>
      </c>
      <c r="S58" s="159"/>
      <c r="T58" s="139" t="s">
        <v>27</v>
      </c>
      <c r="U58" s="139">
        <v>3.7</v>
      </c>
      <c r="V58" s="139">
        <v>6.1</v>
      </c>
      <c r="W58" s="139">
        <v>5.4</v>
      </c>
      <c r="X58" s="139">
        <v>3.4</v>
      </c>
      <c r="Y58" s="139">
        <v>2.9</v>
      </c>
      <c r="Z58" s="139">
        <v>3.3</v>
      </c>
      <c r="AA58" s="139" t="s">
        <v>27</v>
      </c>
      <c r="AB58" s="139">
        <v>2.9</v>
      </c>
      <c r="AC58" s="1"/>
      <c r="AD58" s="1"/>
    </row>
    <row r="59" spans="2:30" ht="18" customHeight="1">
      <c r="B59" s="35"/>
      <c r="C59" s="57"/>
      <c r="D59" s="58"/>
      <c r="E59" s="80" t="s">
        <v>160</v>
      </c>
      <c r="F59" s="181" t="s">
        <v>161</v>
      </c>
      <c r="G59" s="133">
        <v>10.199999999999999</v>
      </c>
      <c r="H59" s="133">
        <v>11.4</v>
      </c>
      <c r="I59" s="133">
        <v>18.7</v>
      </c>
      <c r="J59" s="133">
        <v>13.1</v>
      </c>
      <c r="K59" s="133">
        <v>3.8</v>
      </c>
      <c r="L59" s="133">
        <v>1.2</v>
      </c>
      <c r="M59" s="133">
        <v>3.4</v>
      </c>
      <c r="N59" s="133">
        <v>6.9</v>
      </c>
      <c r="O59" s="133">
        <v>18.100000000000001</v>
      </c>
      <c r="P59" s="133">
        <v>4</v>
      </c>
      <c r="Q59" s="133" t="s">
        <v>119</v>
      </c>
      <c r="R59" s="133" t="s">
        <v>119</v>
      </c>
      <c r="S59" s="158"/>
      <c r="T59" s="133" t="s">
        <v>27</v>
      </c>
      <c r="U59" s="133" t="s">
        <v>27</v>
      </c>
      <c r="V59" s="133" t="s">
        <v>27</v>
      </c>
      <c r="W59" s="133" t="s">
        <v>27</v>
      </c>
      <c r="X59" s="133" t="s">
        <v>27</v>
      </c>
      <c r="Y59" s="133" t="s">
        <v>27</v>
      </c>
      <c r="Z59" s="133" t="s">
        <v>27</v>
      </c>
      <c r="AA59" s="133" t="s">
        <v>27</v>
      </c>
      <c r="AB59" s="133" t="s">
        <v>27</v>
      </c>
      <c r="AC59" s="1"/>
      <c r="AD59" s="1"/>
    </row>
    <row r="60" spans="2:30" ht="18" customHeight="1">
      <c r="B60" s="35"/>
      <c r="C60" s="57"/>
      <c r="D60" s="61"/>
      <c r="E60" s="87" t="s">
        <v>162</v>
      </c>
      <c r="F60" s="184" t="s">
        <v>163</v>
      </c>
      <c r="G60" s="136">
        <v>3.7</v>
      </c>
      <c r="H60" s="136">
        <v>1.9</v>
      </c>
      <c r="I60" s="136">
        <v>1.9</v>
      </c>
      <c r="J60" s="136">
        <v>3.1</v>
      </c>
      <c r="K60" s="136">
        <v>3.3</v>
      </c>
      <c r="L60" s="136">
        <v>11</v>
      </c>
      <c r="M60" s="136" t="s">
        <v>119</v>
      </c>
      <c r="N60" s="136" t="s">
        <v>119</v>
      </c>
      <c r="O60" s="136" t="s">
        <v>119</v>
      </c>
      <c r="P60" s="136" t="s">
        <v>119</v>
      </c>
      <c r="Q60" s="136" t="s">
        <v>119</v>
      </c>
      <c r="R60" s="136" t="s">
        <v>119</v>
      </c>
      <c r="S60" s="159"/>
      <c r="T60" s="136" t="s">
        <v>27</v>
      </c>
      <c r="U60" s="136" t="s">
        <v>27</v>
      </c>
      <c r="V60" s="136" t="s">
        <v>27</v>
      </c>
      <c r="W60" s="136" t="s">
        <v>27</v>
      </c>
      <c r="X60" s="136" t="s">
        <v>27</v>
      </c>
      <c r="Y60" s="136" t="s">
        <v>27</v>
      </c>
      <c r="Z60" s="136" t="s">
        <v>27</v>
      </c>
      <c r="AA60" s="136" t="s">
        <v>27</v>
      </c>
      <c r="AB60" s="136" t="s">
        <v>27</v>
      </c>
      <c r="AC60" s="1"/>
      <c r="AD60" s="1"/>
    </row>
    <row r="61" spans="2:30" ht="18" customHeight="1">
      <c r="B61" s="35"/>
      <c r="C61" s="46"/>
      <c r="D61" s="47"/>
      <c r="E61" s="47" t="s">
        <v>89</v>
      </c>
      <c r="F61" s="188" t="s">
        <v>90</v>
      </c>
      <c r="G61" s="140">
        <v>1.4</v>
      </c>
      <c r="H61" s="140">
        <v>3</v>
      </c>
      <c r="I61" s="141">
        <v>5.5</v>
      </c>
      <c r="J61" s="141">
        <v>3.2</v>
      </c>
      <c r="K61" s="141">
        <v>5.6</v>
      </c>
      <c r="L61" s="141">
        <v>7.6</v>
      </c>
      <c r="M61" s="141">
        <v>5.7</v>
      </c>
      <c r="N61" s="141">
        <v>1</v>
      </c>
      <c r="O61" s="141">
        <v>2.6</v>
      </c>
      <c r="P61" s="141">
        <v>0.6</v>
      </c>
      <c r="Q61" s="141">
        <v>0.9</v>
      </c>
      <c r="R61" s="141">
        <v>0.7</v>
      </c>
      <c r="T61" s="142" t="s">
        <v>27</v>
      </c>
      <c r="U61" s="160">
        <v>6</v>
      </c>
      <c r="V61" s="161">
        <v>8.6</v>
      </c>
      <c r="W61" s="161">
        <v>0.7</v>
      </c>
      <c r="X61" s="161">
        <v>13.1</v>
      </c>
      <c r="Y61" s="161">
        <v>2.4</v>
      </c>
      <c r="Z61" s="161">
        <v>3.9</v>
      </c>
      <c r="AA61" s="142" t="s">
        <v>27</v>
      </c>
      <c r="AB61" s="161">
        <v>0</v>
      </c>
      <c r="AC61" s="1"/>
      <c r="AD61" s="1"/>
    </row>
    <row r="62" spans="2:30" ht="18" customHeight="1" thickBot="1">
      <c r="B62" s="35"/>
      <c r="C62" s="46"/>
      <c r="D62" s="47"/>
      <c r="E62" s="65" t="s">
        <v>104</v>
      </c>
      <c r="F62" s="195" t="s">
        <v>105</v>
      </c>
      <c r="G62" s="140">
        <v>72.3</v>
      </c>
      <c r="H62" s="140">
        <v>60</v>
      </c>
      <c r="I62" s="141">
        <v>103.6</v>
      </c>
      <c r="J62" s="141">
        <v>61.6</v>
      </c>
      <c r="K62" s="141">
        <v>68.400000000000006</v>
      </c>
      <c r="L62" s="141">
        <v>50.1</v>
      </c>
      <c r="M62" s="141">
        <v>43.8</v>
      </c>
      <c r="N62" s="141">
        <v>87.1</v>
      </c>
      <c r="O62" s="141">
        <v>60.3</v>
      </c>
      <c r="P62" s="141">
        <v>73.400000000000006</v>
      </c>
      <c r="Q62" s="141">
        <v>29.6</v>
      </c>
      <c r="R62" s="141">
        <v>43</v>
      </c>
      <c r="T62" s="162" t="s">
        <v>27</v>
      </c>
      <c r="U62" s="160">
        <v>86.5</v>
      </c>
      <c r="V62" s="161">
        <v>85.4</v>
      </c>
      <c r="W62" s="161">
        <v>49.7</v>
      </c>
      <c r="X62" s="161">
        <v>39</v>
      </c>
      <c r="Y62" s="161">
        <v>36.299999999999997</v>
      </c>
      <c r="Z62" s="161">
        <v>61.2</v>
      </c>
      <c r="AA62" s="162" t="s">
        <v>27</v>
      </c>
      <c r="AB62" s="161">
        <v>54.2</v>
      </c>
      <c r="AC62" s="1"/>
      <c r="AD62" s="1"/>
    </row>
    <row r="63" spans="2:30" ht="18" customHeight="1">
      <c r="B63" s="35"/>
      <c r="C63" s="66"/>
      <c r="D63" s="66" t="s">
        <v>106</v>
      </c>
      <c r="E63" s="67"/>
      <c r="F63" s="196" t="s">
        <v>107</v>
      </c>
      <c r="G63" s="163">
        <v>7.4</v>
      </c>
      <c r="H63" s="163">
        <v>6.2</v>
      </c>
      <c r="I63" s="164">
        <v>6.8</v>
      </c>
      <c r="J63" s="164">
        <v>5.0999999999999996</v>
      </c>
      <c r="K63" s="164">
        <v>6</v>
      </c>
      <c r="L63" s="164">
        <v>5.4</v>
      </c>
      <c r="M63" s="164">
        <v>4.5999999999999996</v>
      </c>
      <c r="N63" s="164">
        <v>3.9</v>
      </c>
      <c r="O63" s="164">
        <v>3.1</v>
      </c>
      <c r="P63" s="164">
        <v>4.8</v>
      </c>
      <c r="Q63" s="164">
        <v>4.5</v>
      </c>
      <c r="R63" s="164">
        <v>8.3000000000000007</v>
      </c>
      <c r="T63" s="165" t="s">
        <v>27</v>
      </c>
      <c r="U63" s="166">
        <v>2.7</v>
      </c>
      <c r="V63" s="167">
        <v>2.8</v>
      </c>
      <c r="W63" s="167">
        <v>2.2000000000000002</v>
      </c>
      <c r="X63" s="167">
        <v>2.6</v>
      </c>
      <c r="Y63" s="167">
        <v>4.3</v>
      </c>
      <c r="Z63" s="167">
        <v>5.6</v>
      </c>
      <c r="AA63" s="165" t="s">
        <v>27</v>
      </c>
      <c r="AB63" s="167">
        <v>2.5</v>
      </c>
      <c r="AC63" s="1"/>
      <c r="AD63" s="1"/>
    </row>
    <row r="64" spans="2:30" ht="18" customHeight="1">
      <c r="B64" s="35"/>
      <c r="C64" s="39"/>
      <c r="D64" s="39" t="s">
        <v>108</v>
      </c>
      <c r="E64" s="40"/>
      <c r="F64" s="197" t="s">
        <v>109</v>
      </c>
      <c r="G64" s="168">
        <v>7.3</v>
      </c>
      <c r="H64" s="168">
        <v>9</v>
      </c>
      <c r="I64" s="169">
        <v>7.1</v>
      </c>
      <c r="J64" s="169">
        <v>6.5</v>
      </c>
      <c r="K64" s="169">
        <v>9.6</v>
      </c>
      <c r="L64" s="169">
        <v>7.7</v>
      </c>
      <c r="M64" s="169">
        <v>6.7</v>
      </c>
      <c r="N64" s="169">
        <v>10.6</v>
      </c>
      <c r="O64" s="169">
        <v>12.9</v>
      </c>
      <c r="P64" s="169">
        <v>13</v>
      </c>
      <c r="Q64" s="169">
        <v>8.3000000000000007</v>
      </c>
      <c r="R64" s="169">
        <v>7.4</v>
      </c>
      <c r="T64" s="142" t="s">
        <v>27</v>
      </c>
      <c r="U64" s="170">
        <v>12.1</v>
      </c>
      <c r="V64" s="171">
        <v>13.6</v>
      </c>
      <c r="W64" s="171">
        <v>7.4</v>
      </c>
      <c r="X64" s="171">
        <v>7</v>
      </c>
      <c r="Y64" s="171">
        <v>9.1</v>
      </c>
      <c r="Z64" s="171">
        <v>14.3</v>
      </c>
      <c r="AA64" s="142" t="s">
        <v>27</v>
      </c>
      <c r="AB64" s="171">
        <v>23.3</v>
      </c>
      <c r="AC64" s="1"/>
      <c r="AD64" s="1"/>
    </row>
    <row r="65" spans="2:30" ht="18" customHeight="1">
      <c r="B65" s="35"/>
      <c r="C65" s="39"/>
      <c r="D65" s="39" t="s">
        <v>110</v>
      </c>
      <c r="E65" s="40"/>
      <c r="F65" s="198" t="s">
        <v>111</v>
      </c>
      <c r="G65" s="168">
        <v>14</v>
      </c>
      <c r="H65" s="168">
        <v>17.5</v>
      </c>
      <c r="I65" s="169">
        <v>22.6</v>
      </c>
      <c r="J65" s="169">
        <v>37.799999999999997</v>
      </c>
      <c r="K65" s="169">
        <v>23</v>
      </c>
      <c r="L65" s="169">
        <v>18.899999999999999</v>
      </c>
      <c r="M65" s="169">
        <v>23.7</v>
      </c>
      <c r="N65" s="169">
        <v>30.3</v>
      </c>
      <c r="O65" s="169">
        <v>22.4</v>
      </c>
      <c r="P65" s="169">
        <v>27.2</v>
      </c>
      <c r="Q65" s="169">
        <v>22.7</v>
      </c>
      <c r="R65" s="169">
        <v>21.7</v>
      </c>
      <c r="T65" s="142" t="s">
        <v>27</v>
      </c>
      <c r="U65" s="170">
        <v>31.3</v>
      </c>
      <c r="V65" s="171">
        <v>43.9</v>
      </c>
      <c r="W65" s="171">
        <v>32.1</v>
      </c>
      <c r="X65" s="171">
        <v>40.4</v>
      </c>
      <c r="Y65" s="171">
        <v>38.5</v>
      </c>
      <c r="Z65" s="171">
        <v>37</v>
      </c>
      <c r="AA65" s="142" t="s">
        <v>27</v>
      </c>
      <c r="AB65" s="171">
        <v>32.799999999999997</v>
      </c>
      <c r="AC65" s="1"/>
      <c r="AD65" s="1"/>
    </row>
    <row r="66" spans="2:30" ht="18" customHeight="1" thickBot="1">
      <c r="B66" s="35"/>
      <c r="C66" s="52"/>
      <c r="D66" s="52" t="s">
        <v>112</v>
      </c>
      <c r="E66" s="53"/>
      <c r="F66" s="199" t="s">
        <v>90</v>
      </c>
      <c r="G66" s="172">
        <v>24.7</v>
      </c>
      <c r="H66" s="172">
        <v>32.200000000000003</v>
      </c>
      <c r="I66" s="173">
        <v>19.8</v>
      </c>
      <c r="J66" s="173">
        <v>31.4</v>
      </c>
      <c r="K66" s="173">
        <v>27.2</v>
      </c>
      <c r="L66" s="173">
        <v>21.2</v>
      </c>
      <c r="M66" s="173">
        <v>19.899999999999999</v>
      </c>
      <c r="N66" s="173">
        <v>23.2</v>
      </c>
      <c r="O66" s="173">
        <v>17.399999999999999</v>
      </c>
      <c r="P66" s="173">
        <v>25</v>
      </c>
      <c r="Q66" s="173">
        <v>19.100000000000001</v>
      </c>
      <c r="R66" s="173">
        <v>23.3</v>
      </c>
      <c r="T66" s="142" t="s">
        <v>27</v>
      </c>
      <c r="U66" s="174">
        <v>26.2</v>
      </c>
      <c r="V66" s="175">
        <v>17.899999999999999</v>
      </c>
      <c r="W66" s="175">
        <v>25.1</v>
      </c>
      <c r="X66" s="175">
        <v>23.7</v>
      </c>
      <c r="Y66" s="175">
        <v>31.4</v>
      </c>
      <c r="Z66" s="175">
        <v>23</v>
      </c>
      <c r="AA66" s="142" t="s">
        <v>27</v>
      </c>
      <c r="AB66" s="175">
        <v>18.899999999999999</v>
      </c>
      <c r="AC66" s="1"/>
      <c r="AD66" s="1"/>
    </row>
    <row r="67" spans="2:30" ht="18" customHeight="1">
      <c r="B67" s="49"/>
      <c r="C67" s="50"/>
      <c r="D67" s="50"/>
      <c r="E67" s="68" t="s">
        <v>91</v>
      </c>
      <c r="F67" s="193" t="s">
        <v>92</v>
      </c>
      <c r="G67" s="145">
        <v>125.8</v>
      </c>
      <c r="H67" s="145">
        <v>124.9</v>
      </c>
      <c r="I67" s="146">
        <v>159.80000000000001</v>
      </c>
      <c r="J67" s="146">
        <v>142.5</v>
      </c>
      <c r="K67" s="146">
        <v>134.1</v>
      </c>
      <c r="L67" s="146">
        <v>103.2</v>
      </c>
      <c r="M67" s="146">
        <v>98.7</v>
      </c>
      <c r="N67" s="146">
        <v>155.1</v>
      </c>
      <c r="O67" s="146">
        <v>116.1</v>
      </c>
      <c r="P67" s="146">
        <v>143.4</v>
      </c>
      <c r="Q67" s="146">
        <v>84.2</v>
      </c>
      <c r="R67" s="146">
        <v>103.8</v>
      </c>
      <c r="T67" s="147">
        <v>136.30000000000001</v>
      </c>
      <c r="U67" s="148">
        <v>158.80000000000001</v>
      </c>
      <c r="V67" s="149">
        <v>163.69999999999999</v>
      </c>
      <c r="W67" s="149">
        <v>116.3</v>
      </c>
      <c r="X67" s="149">
        <v>112.7</v>
      </c>
      <c r="Y67" s="149">
        <v>119.5</v>
      </c>
      <c r="Z67" s="149">
        <v>141.1</v>
      </c>
      <c r="AA67" s="149">
        <v>158.4</v>
      </c>
      <c r="AB67" s="149">
        <v>131.69999999999999</v>
      </c>
      <c r="AC67" s="1"/>
      <c r="AD67" s="1"/>
    </row>
    <row r="68" spans="2:30" customFormat="1" ht="5.15" customHeight="1">
      <c r="B68" s="35"/>
      <c r="C68" s="46"/>
      <c r="D68" s="46"/>
      <c r="E68" s="54"/>
      <c r="F68" s="190"/>
      <c r="G68" s="150"/>
      <c r="H68" s="150"/>
      <c r="I68" s="151"/>
      <c r="J68" s="151"/>
      <c r="K68" s="151"/>
      <c r="L68" s="151"/>
      <c r="M68" s="151"/>
      <c r="N68" s="151"/>
      <c r="O68" s="151"/>
      <c r="P68" s="151"/>
      <c r="Q68" s="151"/>
      <c r="R68" s="151"/>
      <c r="S68" s="1"/>
      <c r="T68" s="152"/>
      <c r="U68" s="153"/>
      <c r="V68" s="154"/>
      <c r="W68" s="154"/>
      <c r="X68" s="154"/>
      <c r="Y68" s="154"/>
      <c r="Z68" s="154"/>
      <c r="AA68" s="154"/>
      <c r="AB68" s="154"/>
      <c r="AC68" s="18"/>
      <c r="AD68" s="18"/>
    </row>
    <row r="69" spans="2:30" ht="18" customHeight="1">
      <c r="B69" s="35" t="s">
        <v>123</v>
      </c>
      <c r="C69" s="44"/>
      <c r="D69" s="91" t="s">
        <v>466</v>
      </c>
      <c r="E69" s="91"/>
      <c r="F69" s="186" t="s">
        <v>472</v>
      </c>
      <c r="G69" s="138">
        <v>12</v>
      </c>
      <c r="H69" s="138">
        <v>15.2</v>
      </c>
      <c r="I69" s="138">
        <v>14.2</v>
      </c>
      <c r="J69" s="138">
        <v>12.8</v>
      </c>
      <c r="K69" s="138">
        <v>13.1</v>
      </c>
      <c r="L69" s="138">
        <v>12.6</v>
      </c>
      <c r="M69" s="138">
        <v>22.3</v>
      </c>
      <c r="N69" s="138">
        <v>14.6</v>
      </c>
      <c r="O69" s="138">
        <v>15.3</v>
      </c>
      <c r="P69" s="138">
        <v>17.7</v>
      </c>
      <c r="Q69" s="138">
        <v>15.4</v>
      </c>
      <c r="R69" s="138">
        <v>16.3</v>
      </c>
      <c r="T69" s="138">
        <v>16.2</v>
      </c>
      <c r="U69" s="138">
        <v>16.2</v>
      </c>
      <c r="V69" s="138">
        <v>18.7</v>
      </c>
      <c r="W69" s="138">
        <v>26.1</v>
      </c>
      <c r="X69" s="138">
        <v>26.9</v>
      </c>
      <c r="Y69" s="138">
        <v>26.9</v>
      </c>
      <c r="Z69" s="138">
        <v>28.7</v>
      </c>
      <c r="AA69" s="138">
        <v>22.9</v>
      </c>
      <c r="AB69" s="138">
        <v>21</v>
      </c>
    </row>
    <row r="70" spans="2:30" ht="18" customHeight="1">
      <c r="B70" s="201" t="s">
        <v>113</v>
      </c>
      <c r="C70" s="43"/>
      <c r="D70" s="89" t="s">
        <v>467</v>
      </c>
      <c r="E70" s="89"/>
      <c r="F70" s="185" t="s">
        <v>486</v>
      </c>
      <c r="G70" s="137">
        <v>18.399999999999999</v>
      </c>
      <c r="H70" s="137">
        <v>24.9</v>
      </c>
      <c r="I70" s="137">
        <v>31.5</v>
      </c>
      <c r="J70" s="137">
        <v>42.2</v>
      </c>
      <c r="K70" s="137">
        <v>39.799999999999997</v>
      </c>
      <c r="L70" s="137">
        <v>23.2</v>
      </c>
      <c r="M70" s="137">
        <v>20.3</v>
      </c>
      <c r="N70" s="137">
        <v>14.5</v>
      </c>
      <c r="O70" s="137">
        <v>17.899999999999999</v>
      </c>
      <c r="P70" s="137">
        <v>25</v>
      </c>
      <c r="Q70" s="137">
        <v>33.200000000000003</v>
      </c>
      <c r="R70" s="137">
        <v>35</v>
      </c>
      <c r="T70" s="137">
        <v>31.7</v>
      </c>
      <c r="U70" s="137">
        <v>29.6</v>
      </c>
      <c r="V70" s="137">
        <v>31.1</v>
      </c>
      <c r="W70" s="137">
        <v>29</v>
      </c>
      <c r="X70" s="137">
        <v>25.5</v>
      </c>
      <c r="Y70" s="137">
        <v>26.7</v>
      </c>
      <c r="Z70" s="137">
        <v>26.6</v>
      </c>
      <c r="AA70" s="137">
        <v>35.5</v>
      </c>
      <c r="AB70" s="137">
        <v>34.200000000000003</v>
      </c>
    </row>
    <row r="71" spans="2:30" ht="18" customHeight="1">
      <c r="B71" s="201" t="s">
        <v>103</v>
      </c>
      <c r="C71" s="41"/>
      <c r="D71" s="85" t="s">
        <v>468</v>
      </c>
      <c r="E71" s="85"/>
      <c r="F71" s="183" t="s">
        <v>473</v>
      </c>
      <c r="G71" s="135" t="s">
        <v>27</v>
      </c>
      <c r="H71" s="135" t="s">
        <v>27</v>
      </c>
      <c r="I71" s="135" t="s">
        <v>27</v>
      </c>
      <c r="J71" s="135" t="s">
        <v>27</v>
      </c>
      <c r="K71" s="135" t="s">
        <v>27</v>
      </c>
      <c r="L71" s="135" t="s">
        <v>27</v>
      </c>
      <c r="M71" s="135" t="s">
        <v>27</v>
      </c>
      <c r="N71" s="135" t="s">
        <v>27</v>
      </c>
      <c r="O71" s="135" t="s">
        <v>27</v>
      </c>
      <c r="P71" s="135" t="s">
        <v>27</v>
      </c>
      <c r="Q71" s="135">
        <v>12.4</v>
      </c>
      <c r="R71" s="135">
        <v>11.8</v>
      </c>
      <c r="T71" s="135">
        <v>12.7</v>
      </c>
      <c r="U71" s="135">
        <v>13.9</v>
      </c>
      <c r="V71" s="135">
        <v>15.4</v>
      </c>
      <c r="W71" s="135">
        <v>15.9</v>
      </c>
      <c r="X71" s="135">
        <v>17.8</v>
      </c>
      <c r="Y71" s="135">
        <v>19.100000000000001</v>
      </c>
      <c r="Z71" s="135">
        <v>19.3</v>
      </c>
      <c r="AA71" s="135" t="s">
        <v>27</v>
      </c>
      <c r="AB71" s="135" t="s">
        <v>27</v>
      </c>
    </row>
    <row r="72" spans="2:30" ht="18" customHeight="1">
      <c r="B72" s="35"/>
      <c r="C72" s="494"/>
      <c r="D72" s="495" t="s">
        <v>469</v>
      </c>
      <c r="E72" s="495"/>
      <c r="F72" s="496" t="s">
        <v>474</v>
      </c>
      <c r="G72" s="499" t="s">
        <v>27</v>
      </c>
      <c r="H72" s="499" t="s">
        <v>27</v>
      </c>
      <c r="I72" s="499" t="s">
        <v>27</v>
      </c>
      <c r="J72" s="499" t="s">
        <v>27</v>
      </c>
      <c r="K72" s="499" t="s">
        <v>27</v>
      </c>
      <c r="L72" s="499" t="s">
        <v>27</v>
      </c>
      <c r="M72" s="499" t="s">
        <v>27</v>
      </c>
      <c r="N72" s="499" t="s">
        <v>27</v>
      </c>
      <c r="O72" s="499" t="s">
        <v>27</v>
      </c>
      <c r="P72" s="499" t="s">
        <v>27</v>
      </c>
      <c r="Q72" s="499" t="s">
        <v>27</v>
      </c>
      <c r="R72" s="499" t="s">
        <v>27</v>
      </c>
      <c r="T72" s="499" t="s">
        <v>27</v>
      </c>
      <c r="U72" s="499" t="s">
        <v>27</v>
      </c>
      <c r="V72" s="499" t="s">
        <v>27</v>
      </c>
      <c r="W72" s="499" t="s">
        <v>27</v>
      </c>
      <c r="X72" s="499" t="s">
        <v>27</v>
      </c>
      <c r="Y72" s="499" t="s">
        <v>27</v>
      </c>
      <c r="Z72" s="499" t="s">
        <v>27</v>
      </c>
      <c r="AA72" s="499">
        <v>6.5</v>
      </c>
      <c r="AB72" s="499">
        <v>7.7</v>
      </c>
    </row>
    <row r="73" spans="2:30" ht="18" customHeight="1">
      <c r="B73" s="35"/>
      <c r="C73" s="38"/>
      <c r="D73" s="83" t="s">
        <v>470</v>
      </c>
      <c r="E73" s="83"/>
      <c r="F73" s="182" t="s">
        <v>475</v>
      </c>
      <c r="G73" s="134">
        <v>17.8</v>
      </c>
      <c r="H73" s="134">
        <v>18.8</v>
      </c>
      <c r="I73" s="134">
        <v>19.2</v>
      </c>
      <c r="J73" s="134">
        <v>18.399999999999999</v>
      </c>
      <c r="K73" s="134">
        <v>20.9</v>
      </c>
      <c r="L73" s="134">
        <v>19.399999999999999</v>
      </c>
      <c r="M73" s="134">
        <v>18.399999999999999</v>
      </c>
      <c r="N73" s="134">
        <v>14.1</v>
      </c>
      <c r="O73" s="134">
        <v>13.7</v>
      </c>
      <c r="P73" s="134">
        <v>12.8</v>
      </c>
      <c r="Q73" s="134">
        <v>22.6</v>
      </c>
      <c r="R73" s="134">
        <v>22.2</v>
      </c>
      <c r="T73" s="134">
        <v>22.8</v>
      </c>
      <c r="U73" s="134">
        <v>23</v>
      </c>
      <c r="V73" s="134">
        <v>22</v>
      </c>
      <c r="W73" s="134">
        <v>27.9</v>
      </c>
      <c r="X73" s="134">
        <v>26.6</v>
      </c>
      <c r="Y73" s="134">
        <v>26.3</v>
      </c>
      <c r="Z73" s="134">
        <v>30.1</v>
      </c>
      <c r="AA73" s="134">
        <v>34.299999999999997</v>
      </c>
      <c r="AB73" s="134">
        <v>22.8</v>
      </c>
    </row>
    <row r="74" spans="2:30" ht="18" customHeight="1">
      <c r="B74" s="35"/>
      <c r="C74" s="45"/>
      <c r="D74" s="93" t="s">
        <v>471</v>
      </c>
      <c r="E74" s="93"/>
      <c r="F74" s="187" t="s">
        <v>476</v>
      </c>
      <c r="G74" s="139">
        <v>10.5</v>
      </c>
      <c r="H74" s="139">
        <v>14.2</v>
      </c>
      <c r="I74" s="139">
        <v>16.2</v>
      </c>
      <c r="J74" s="139">
        <v>15.4</v>
      </c>
      <c r="K74" s="139">
        <v>14.5</v>
      </c>
      <c r="L74" s="139">
        <v>21.2</v>
      </c>
      <c r="M74" s="139">
        <v>47.2</v>
      </c>
      <c r="N74" s="139">
        <v>42.3</v>
      </c>
      <c r="O74" s="139">
        <v>37.1</v>
      </c>
      <c r="P74" s="139">
        <v>28.1</v>
      </c>
      <c r="Q74" s="139">
        <v>20.9</v>
      </c>
      <c r="R74" s="139">
        <v>22.2</v>
      </c>
      <c r="T74" s="139">
        <v>15.5</v>
      </c>
      <c r="U74" s="139">
        <v>15.1</v>
      </c>
      <c r="V74" s="139">
        <v>16.3</v>
      </c>
      <c r="W74" s="139">
        <v>20</v>
      </c>
      <c r="X74" s="139">
        <v>25.6</v>
      </c>
      <c r="Y74" s="139">
        <v>41.2</v>
      </c>
      <c r="Z74" s="139">
        <v>44</v>
      </c>
      <c r="AA74" s="139">
        <v>37.1</v>
      </c>
      <c r="AB74" s="139">
        <v>24.9</v>
      </c>
    </row>
    <row r="75" spans="2:30" ht="18" customHeight="1">
      <c r="B75" s="35"/>
      <c r="C75" s="36"/>
      <c r="D75" s="80" t="s">
        <v>160</v>
      </c>
      <c r="E75" s="80"/>
      <c r="F75" s="181" t="s">
        <v>161</v>
      </c>
      <c r="G75" s="133">
        <v>10.8</v>
      </c>
      <c r="H75" s="133">
        <v>11.8</v>
      </c>
      <c r="I75" s="133">
        <v>13.5</v>
      </c>
      <c r="J75" s="133">
        <v>13.2</v>
      </c>
      <c r="K75" s="133">
        <v>17.2</v>
      </c>
      <c r="L75" s="133">
        <v>14.2</v>
      </c>
      <c r="M75" s="133">
        <v>21.2</v>
      </c>
      <c r="N75" s="133">
        <v>14.2</v>
      </c>
      <c r="O75" s="133">
        <v>15.5</v>
      </c>
      <c r="P75" s="133">
        <v>18</v>
      </c>
      <c r="Q75" s="133" t="s">
        <v>27</v>
      </c>
      <c r="R75" s="133" t="s">
        <v>27</v>
      </c>
      <c r="T75" s="133" t="s">
        <v>27</v>
      </c>
      <c r="U75" s="133" t="s">
        <v>27</v>
      </c>
      <c r="V75" s="133" t="s">
        <v>27</v>
      </c>
      <c r="W75" s="133" t="s">
        <v>27</v>
      </c>
      <c r="X75" s="133" t="s">
        <v>27</v>
      </c>
      <c r="Y75" s="133" t="s">
        <v>27</v>
      </c>
      <c r="Z75" s="133" t="s">
        <v>27</v>
      </c>
      <c r="AA75" s="133" t="s">
        <v>27</v>
      </c>
      <c r="AB75" s="133" t="s">
        <v>27</v>
      </c>
    </row>
    <row r="76" spans="2:30" ht="18" customHeight="1">
      <c r="B76" s="35"/>
      <c r="C76" s="42"/>
      <c r="D76" s="87" t="s">
        <v>162</v>
      </c>
      <c r="E76" s="87"/>
      <c r="F76" s="184" t="s">
        <v>163</v>
      </c>
      <c r="G76" s="136">
        <v>6.3</v>
      </c>
      <c r="H76" s="136">
        <v>6.7</v>
      </c>
      <c r="I76" s="136">
        <v>6.5</v>
      </c>
      <c r="J76" s="136">
        <v>6.1</v>
      </c>
      <c r="K76" s="136">
        <v>6.3</v>
      </c>
      <c r="L76" s="136">
        <v>7.3</v>
      </c>
      <c r="M76" s="136" t="s">
        <v>27</v>
      </c>
      <c r="N76" s="136" t="s">
        <v>27</v>
      </c>
      <c r="O76" s="136" t="s">
        <v>27</v>
      </c>
      <c r="P76" s="136" t="s">
        <v>27</v>
      </c>
      <c r="Q76" s="136" t="s">
        <v>27</v>
      </c>
      <c r="R76" s="136" t="s">
        <v>27</v>
      </c>
      <c r="T76" s="136" t="s">
        <v>27</v>
      </c>
      <c r="U76" s="136" t="s">
        <v>27</v>
      </c>
      <c r="V76" s="136" t="s">
        <v>27</v>
      </c>
      <c r="W76" s="136" t="s">
        <v>27</v>
      </c>
      <c r="X76" s="136" t="s">
        <v>27</v>
      </c>
      <c r="Y76" s="136" t="s">
        <v>27</v>
      </c>
      <c r="Z76" s="136" t="s">
        <v>27</v>
      </c>
      <c r="AA76" s="136" t="s">
        <v>27</v>
      </c>
      <c r="AB76" s="136" t="s">
        <v>27</v>
      </c>
    </row>
    <row r="77" spans="2:30" ht="18" customHeight="1" thickBot="1">
      <c r="B77" s="35"/>
      <c r="C77" s="46"/>
      <c r="D77" s="47" t="s">
        <v>89</v>
      </c>
      <c r="E77" s="48"/>
      <c r="F77" s="188" t="s">
        <v>90</v>
      </c>
      <c r="G77" s="140">
        <v>12.3</v>
      </c>
      <c r="H77" s="140">
        <v>13.2</v>
      </c>
      <c r="I77" s="141">
        <v>12.8</v>
      </c>
      <c r="J77" s="141">
        <v>16.899999999999999</v>
      </c>
      <c r="K77" s="141">
        <v>29</v>
      </c>
      <c r="L77" s="141">
        <v>18.399999999999999</v>
      </c>
      <c r="M77" s="141">
        <v>17.7</v>
      </c>
      <c r="N77" s="141">
        <v>15.1</v>
      </c>
      <c r="O77" s="141">
        <v>15.9</v>
      </c>
      <c r="P77" s="141">
        <v>14.1</v>
      </c>
      <c r="Q77" s="141">
        <v>14.7</v>
      </c>
      <c r="R77" s="141">
        <v>9.1999999999999993</v>
      </c>
      <c r="T77" s="176">
        <v>11.4</v>
      </c>
      <c r="U77" s="143">
        <v>9.4</v>
      </c>
      <c r="V77" s="144">
        <v>9</v>
      </c>
      <c r="W77" s="144">
        <v>13</v>
      </c>
      <c r="X77" s="144">
        <v>13.5</v>
      </c>
      <c r="Y77" s="144">
        <v>16.5</v>
      </c>
      <c r="Z77" s="144">
        <v>19.3</v>
      </c>
      <c r="AA77" s="144">
        <v>21.2</v>
      </c>
      <c r="AB77" s="144">
        <v>21.1</v>
      </c>
    </row>
    <row r="78" spans="2:30" ht="18" customHeight="1">
      <c r="B78" s="49"/>
      <c r="C78" s="50"/>
      <c r="D78" s="50"/>
      <c r="E78" s="55" t="s">
        <v>91</v>
      </c>
      <c r="F78" s="193" t="s">
        <v>92</v>
      </c>
      <c r="G78" s="145">
        <v>88.2</v>
      </c>
      <c r="H78" s="145">
        <v>104.9</v>
      </c>
      <c r="I78" s="146">
        <v>113.9</v>
      </c>
      <c r="J78" s="146">
        <v>125</v>
      </c>
      <c r="K78" s="146">
        <v>140.69999999999999</v>
      </c>
      <c r="L78" s="146">
        <v>116.1</v>
      </c>
      <c r="M78" s="146">
        <v>147</v>
      </c>
      <c r="N78" s="146">
        <v>114.9</v>
      </c>
      <c r="O78" s="146">
        <v>115.5</v>
      </c>
      <c r="P78" s="146">
        <v>115.7</v>
      </c>
      <c r="Q78" s="146">
        <v>119.2</v>
      </c>
      <c r="R78" s="146">
        <v>116.6</v>
      </c>
      <c r="T78" s="147">
        <v>110.3</v>
      </c>
      <c r="U78" s="148">
        <v>107.1</v>
      </c>
      <c r="V78" s="149">
        <v>112.5</v>
      </c>
      <c r="W78" s="149">
        <v>131.69999999999999</v>
      </c>
      <c r="X78" s="149">
        <v>136</v>
      </c>
      <c r="Y78" s="149">
        <v>156.69999999999999</v>
      </c>
      <c r="Z78" s="148">
        <v>168</v>
      </c>
      <c r="AA78" s="148">
        <v>157.5</v>
      </c>
      <c r="AB78" s="148">
        <v>131.6</v>
      </c>
    </row>
    <row r="79" spans="2:30" customFormat="1" ht="5.15" customHeight="1">
      <c r="B79" s="35"/>
      <c r="C79" s="46"/>
      <c r="D79" s="46"/>
      <c r="E79" s="54"/>
      <c r="F79" s="190"/>
      <c r="G79" s="150"/>
      <c r="H79" s="150"/>
      <c r="I79" s="151"/>
      <c r="J79" s="151"/>
      <c r="K79" s="151"/>
      <c r="L79" s="151"/>
      <c r="M79" s="151"/>
      <c r="N79" s="151"/>
      <c r="O79" s="151"/>
      <c r="P79" s="151"/>
      <c r="Q79" s="151"/>
      <c r="R79" s="151"/>
      <c r="S79" s="1"/>
      <c r="T79" s="152"/>
      <c r="U79" s="153"/>
      <c r="V79" s="154"/>
      <c r="W79" s="154"/>
      <c r="X79" s="154"/>
      <c r="Y79" s="154"/>
      <c r="Z79" s="154"/>
      <c r="AA79" s="154"/>
      <c r="AB79" s="154"/>
    </row>
    <row r="80" spans="2:30" ht="18" customHeight="1">
      <c r="B80" s="35" t="s">
        <v>124</v>
      </c>
      <c r="C80" s="44"/>
      <c r="D80" s="91" t="s">
        <v>466</v>
      </c>
      <c r="E80" s="91"/>
      <c r="F80" s="186" t="s">
        <v>472</v>
      </c>
      <c r="G80" s="138">
        <v>16</v>
      </c>
      <c r="H80" s="138">
        <v>16.5</v>
      </c>
      <c r="I80" s="138">
        <v>18.7</v>
      </c>
      <c r="J80" s="138">
        <v>19.399999999999999</v>
      </c>
      <c r="K80" s="138">
        <v>20.7</v>
      </c>
      <c r="L80" s="138">
        <v>17.2</v>
      </c>
      <c r="M80" s="138">
        <v>21.6</v>
      </c>
      <c r="N80" s="138">
        <v>19.7</v>
      </c>
      <c r="O80" s="138">
        <v>20.6</v>
      </c>
      <c r="P80" s="138">
        <v>22.9</v>
      </c>
      <c r="Q80" s="138">
        <v>24.9</v>
      </c>
      <c r="R80" s="138">
        <v>26.8</v>
      </c>
      <c r="T80" s="138">
        <v>28.2</v>
      </c>
      <c r="U80" s="138">
        <v>29.3</v>
      </c>
      <c r="V80" s="138">
        <v>29.3</v>
      </c>
      <c r="W80" s="138">
        <v>28.9</v>
      </c>
      <c r="X80" s="138">
        <v>28.6</v>
      </c>
      <c r="Y80" s="138">
        <v>27.8</v>
      </c>
      <c r="Z80" s="138">
        <v>31.3</v>
      </c>
      <c r="AA80" s="138">
        <v>31.4</v>
      </c>
      <c r="AB80" s="138">
        <v>30.6</v>
      </c>
      <c r="AC80" s="544"/>
    </row>
    <row r="81" spans="2:29" ht="18" customHeight="1">
      <c r="B81" s="201" t="s">
        <v>114</v>
      </c>
      <c r="C81" s="43"/>
      <c r="D81" s="89" t="s">
        <v>467</v>
      </c>
      <c r="E81" s="89"/>
      <c r="F81" s="185" t="s">
        <v>486</v>
      </c>
      <c r="G81" s="137">
        <v>8.1</v>
      </c>
      <c r="H81" s="137">
        <v>10.6</v>
      </c>
      <c r="I81" s="137">
        <v>12.6</v>
      </c>
      <c r="J81" s="137">
        <v>13.7</v>
      </c>
      <c r="K81" s="137">
        <v>21.2</v>
      </c>
      <c r="L81" s="137">
        <v>11</v>
      </c>
      <c r="M81" s="137">
        <v>11.6</v>
      </c>
      <c r="N81" s="137">
        <v>11.7</v>
      </c>
      <c r="O81" s="137">
        <v>12.3</v>
      </c>
      <c r="P81" s="137">
        <v>15</v>
      </c>
      <c r="Q81" s="137">
        <v>16.5</v>
      </c>
      <c r="R81" s="137">
        <v>16.600000000000001</v>
      </c>
      <c r="T81" s="137">
        <v>16.100000000000001</v>
      </c>
      <c r="U81" s="137">
        <v>17.3</v>
      </c>
      <c r="V81" s="137">
        <v>17.3</v>
      </c>
      <c r="W81" s="137">
        <v>19.100000000000001</v>
      </c>
      <c r="X81" s="137">
        <v>18.7</v>
      </c>
      <c r="Y81" s="137">
        <v>19.899999999999999</v>
      </c>
      <c r="Z81" s="137">
        <v>19.899999999999999</v>
      </c>
      <c r="AA81" s="137">
        <v>30.5</v>
      </c>
      <c r="AB81" s="137">
        <v>31.4</v>
      </c>
      <c r="AC81" s="544"/>
    </row>
    <row r="82" spans="2:29" ht="18" customHeight="1">
      <c r="B82" s="201" t="s">
        <v>103</v>
      </c>
      <c r="C82" s="41"/>
      <c r="D82" s="85" t="s">
        <v>468</v>
      </c>
      <c r="E82" s="85"/>
      <c r="F82" s="183" t="s">
        <v>473</v>
      </c>
      <c r="G82" s="135" t="s">
        <v>27</v>
      </c>
      <c r="H82" s="135" t="s">
        <v>27</v>
      </c>
      <c r="I82" s="135" t="s">
        <v>27</v>
      </c>
      <c r="J82" s="135" t="s">
        <v>27</v>
      </c>
      <c r="K82" s="135" t="s">
        <v>27</v>
      </c>
      <c r="L82" s="135" t="s">
        <v>27</v>
      </c>
      <c r="M82" s="135" t="s">
        <v>27</v>
      </c>
      <c r="N82" s="135" t="s">
        <v>27</v>
      </c>
      <c r="O82" s="135" t="s">
        <v>27</v>
      </c>
      <c r="P82" s="135" t="s">
        <v>27</v>
      </c>
      <c r="Q82" s="135">
        <v>8.1999999999999993</v>
      </c>
      <c r="R82" s="135">
        <v>8</v>
      </c>
      <c r="T82" s="135">
        <v>9.3000000000000007</v>
      </c>
      <c r="U82" s="135">
        <v>7.5</v>
      </c>
      <c r="V82" s="135">
        <v>8.5</v>
      </c>
      <c r="W82" s="135">
        <v>7.8</v>
      </c>
      <c r="X82" s="135">
        <v>8.1999999999999993</v>
      </c>
      <c r="Y82" s="135">
        <v>8.3000000000000007</v>
      </c>
      <c r="Z82" s="135">
        <v>8.8000000000000007</v>
      </c>
      <c r="AA82" s="135" t="s">
        <v>27</v>
      </c>
      <c r="AB82" s="135" t="s">
        <v>27</v>
      </c>
      <c r="AC82" s="544"/>
    </row>
    <row r="83" spans="2:29" ht="18" customHeight="1">
      <c r="B83" s="201"/>
      <c r="C83" s="494"/>
      <c r="D83" s="495" t="s">
        <v>469</v>
      </c>
      <c r="E83" s="495"/>
      <c r="F83" s="496" t="s">
        <v>474</v>
      </c>
      <c r="G83" s="499" t="s">
        <v>27</v>
      </c>
      <c r="H83" s="499" t="s">
        <v>27</v>
      </c>
      <c r="I83" s="499" t="s">
        <v>27</v>
      </c>
      <c r="J83" s="499" t="s">
        <v>27</v>
      </c>
      <c r="K83" s="499" t="s">
        <v>27</v>
      </c>
      <c r="L83" s="499" t="s">
        <v>27</v>
      </c>
      <c r="M83" s="499" t="s">
        <v>27</v>
      </c>
      <c r="N83" s="499" t="s">
        <v>27</v>
      </c>
      <c r="O83" s="499" t="s">
        <v>27</v>
      </c>
      <c r="P83" s="499" t="s">
        <v>27</v>
      </c>
      <c r="Q83" s="499" t="s">
        <v>27</v>
      </c>
      <c r="R83" s="499" t="s">
        <v>27</v>
      </c>
      <c r="S83" s="159"/>
      <c r="T83" s="499" t="s">
        <v>27</v>
      </c>
      <c r="U83" s="499" t="s">
        <v>27</v>
      </c>
      <c r="V83" s="499" t="s">
        <v>27</v>
      </c>
      <c r="W83" s="499" t="s">
        <v>27</v>
      </c>
      <c r="X83" s="499" t="s">
        <v>27</v>
      </c>
      <c r="Y83" s="499" t="s">
        <v>27</v>
      </c>
      <c r="Z83" s="499" t="s">
        <v>27</v>
      </c>
      <c r="AA83" s="499">
        <v>3</v>
      </c>
      <c r="AB83" s="499">
        <v>3.4</v>
      </c>
      <c r="AC83" s="544"/>
    </row>
    <row r="84" spans="2:29" ht="18" customHeight="1">
      <c r="B84" s="35"/>
      <c r="C84" s="38"/>
      <c r="D84" s="83" t="s">
        <v>470</v>
      </c>
      <c r="E84" s="83"/>
      <c r="F84" s="182" t="s">
        <v>475</v>
      </c>
      <c r="G84" s="134">
        <v>7.6</v>
      </c>
      <c r="H84" s="134">
        <v>7.4</v>
      </c>
      <c r="I84" s="134">
        <v>11.3</v>
      </c>
      <c r="J84" s="134">
        <v>11.1</v>
      </c>
      <c r="K84" s="134">
        <v>12</v>
      </c>
      <c r="L84" s="134">
        <v>8.3000000000000007</v>
      </c>
      <c r="M84" s="134">
        <v>7.6</v>
      </c>
      <c r="N84" s="134">
        <v>7.2</v>
      </c>
      <c r="O84" s="134">
        <v>7.1</v>
      </c>
      <c r="P84" s="134">
        <v>7.6</v>
      </c>
      <c r="Q84" s="134">
        <v>6.7</v>
      </c>
      <c r="R84" s="134">
        <v>6.2</v>
      </c>
      <c r="T84" s="134">
        <v>6.2</v>
      </c>
      <c r="U84" s="134">
        <v>6.6</v>
      </c>
      <c r="V84" s="134">
        <v>7.1</v>
      </c>
      <c r="W84" s="134">
        <v>7</v>
      </c>
      <c r="X84" s="134">
        <v>6.9</v>
      </c>
      <c r="Y84" s="134">
        <v>7.1</v>
      </c>
      <c r="Z84" s="134">
        <v>7.4</v>
      </c>
      <c r="AA84" s="134">
        <v>8</v>
      </c>
      <c r="AB84" s="134">
        <v>9.9</v>
      </c>
      <c r="AC84" s="544"/>
    </row>
    <row r="85" spans="2:29" ht="18" customHeight="1">
      <c r="B85" s="35"/>
      <c r="C85" s="45"/>
      <c r="D85" s="93" t="s">
        <v>471</v>
      </c>
      <c r="E85" s="93"/>
      <c r="F85" s="187" t="s">
        <v>476</v>
      </c>
      <c r="G85" s="139">
        <v>27.4</v>
      </c>
      <c r="H85" s="139">
        <v>35.799999999999997</v>
      </c>
      <c r="I85" s="139">
        <v>42.5</v>
      </c>
      <c r="J85" s="139">
        <v>47.8</v>
      </c>
      <c r="K85" s="139">
        <v>55</v>
      </c>
      <c r="L85" s="139">
        <v>54.9</v>
      </c>
      <c r="M85" s="139">
        <v>71.2</v>
      </c>
      <c r="N85" s="139">
        <v>59</v>
      </c>
      <c r="O85" s="139">
        <v>61.1</v>
      </c>
      <c r="P85" s="139">
        <v>71.900000000000006</v>
      </c>
      <c r="Q85" s="139">
        <v>72.900000000000006</v>
      </c>
      <c r="R85" s="139">
        <v>83.7</v>
      </c>
      <c r="T85" s="139">
        <v>82.3</v>
      </c>
      <c r="U85" s="139">
        <v>89.3</v>
      </c>
      <c r="V85" s="139">
        <v>85.1</v>
      </c>
      <c r="W85" s="139">
        <v>95</v>
      </c>
      <c r="X85" s="139">
        <v>99.8</v>
      </c>
      <c r="Y85" s="139">
        <v>96.6</v>
      </c>
      <c r="Z85" s="139">
        <v>109.6</v>
      </c>
      <c r="AA85" s="139">
        <v>84.4</v>
      </c>
      <c r="AB85" s="139">
        <v>43.4</v>
      </c>
      <c r="AC85" s="544"/>
    </row>
    <row r="86" spans="2:29" ht="18" customHeight="1">
      <c r="B86" s="35"/>
      <c r="C86" s="36"/>
      <c r="D86" s="80" t="s">
        <v>160</v>
      </c>
      <c r="E86" s="80"/>
      <c r="F86" s="181" t="s">
        <v>161</v>
      </c>
      <c r="G86" s="133">
        <v>2.8</v>
      </c>
      <c r="H86" s="133">
        <v>2.7</v>
      </c>
      <c r="I86" s="133">
        <v>5.7</v>
      </c>
      <c r="J86" s="133">
        <v>6.1</v>
      </c>
      <c r="K86" s="133">
        <v>6.4</v>
      </c>
      <c r="L86" s="133">
        <v>3.5</v>
      </c>
      <c r="M86" s="133">
        <v>5.0999999999999996</v>
      </c>
      <c r="N86" s="133">
        <v>5.2</v>
      </c>
      <c r="O86" s="133">
        <v>5.8</v>
      </c>
      <c r="P86" s="133">
        <v>6.4</v>
      </c>
      <c r="Q86" s="133" t="s">
        <v>119</v>
      </c>
      <c r="R86" s="133" t="s">
        <v>119</v>
      </c>
      <c r="T86" s="133" t="s">
        <v>27</v>
      </c>
      <c r="U86" s="133" t="s">
        <v>27</v>
      </c>
      <c r="V86" s="133" t="s">
        <v>27</v>
      </c>
      <c r="W86" s="133" t="s">
        <v>27</v>
      </c>
      <c r="X86" s="133" t="s">
        <v>27</v>
      </c>
      <c r="Y86" s="133" t="s">
        <v>27</v>
      </c>
      <c r="Z86" s="133" t="s">
        <v>27</v>
      </c>
      <c r="AA86" s="133" t="s">
        <v>27</v>
      </c>
      <c r="AB86" s="133" t="s">
        <v>27</v>
      </c>
      <c r="AC86" s="544"/>
    </row>
    <row r="87" spans="2:29" ht="18" customHeight="1">
      <c r="B87" s="35"/>
      <c r="C87" s="42"/>
      <c r="D87" s="87" t="s">
        <v>162</v>
      </c>
      <c r="E87" s="87"/>
      <c r="F87" s="184" t="s">
        <v>163</v>
      </c>
      <c r="G87" s="136">
        <v>3.3</v>
      </c>
      <c r="H87" s="136">
        <v>3.1</v>
      </c>
      <c r="I87" s="136">
        <v>4.2</v>
      </c>
      <c r="J87" s="136">
        <v>4.0999999999999996</v>
      </c>
      <c r="K87" s="136">
        <v>4.2</v>
      </c>
      <c r="L87" s="136">
        <v>4.2</v>
      </c>
      <c r="M87" s="136" t="s">
        <v>119</v>
      </c>
      <c r="N87" s="136" t="s">
        <v>119</v>
      </c>
      <c r="O87" s="136" t="s">
        <v>119</v>
      </c>
      <c r="P87" s="136" t="s">
        <v>119</v>
      </c>
      <c r="Q87" s="136" t="s">
        <v>119</v>
      </c>
      <c r="R87" s="136" t="s">
        <v>119</v>
      </c>
      <c r="T87" s="136" t="s">
        <v>27</v>
      </c>
      <c r="U87" s="136" t="s">
        <v>27</v>
      </c>
      <c r="V87" s="136" t="s">
        <v>27</v>
      </c>
      <c r="W87" s="136" t="s">
        <v>27</v>
      </c>
      <c r="X87" s="136" t="s">
        <v>27</v>
      </c>
      <c r="Y87" s="136" t="s">
        <v>27</v>
      </c>
      <c r="Z87" s="136" t="s">
        <v>27</v>
      </c>
      <c r="AA87" s="136" t="s">
        <v>27</v>
      </c>
      <c r="AB87" s="136" t="s">
        <v>27</v>
      </c>
      <c r="AC87" s="544"/>
    </row>
    <row r="88" spans="2:29" ht="18" customHeight="1" thickBot="1">
      <c r="B88" s="35"/>
      <c r="C88" s="46"/>
      <c r="D88" s="47" t="s">
        <v>89</v>
      </c>
      <c r="E88" s="48"/>
      <c r="F88" s="188" t="s">
        <v>90</v>
      </c>
      <c r="G88" s="140">
        <v>13</v>
      </c>
      <c r="H88" s="140">
        <v>15.8</v>
      </c>
      <c r="I88" s="141">
        <v>2.6</v>
      </c>
      <c r="J88" s="141">
        <v>3.2</v>
      </c>
      <c r="K88" s="141">
        <v>11.6</v>
      </c>
      <c r="L88" s="141">
        <v>18.100000000000001</v>
      </c>
      <c r="M88" s="141">
        <v>21.1</v>
      </c>
      <c r="N88" s="141">
        <v>19.5</v>
      </c>
      <c r="O88" s="141">
        <v>18.100000000000001</v>
      </c>
      <c r="P88" s="141">
        <v>17.600000000000001</v>
      </c>
      <c r="Q88" s="141">
        <v>18.7</v>
      </c>
      <c r="R88" s="141">
        <v>14.5</v>
      </c>
      <c r="T88" s="176">
        <v>15.8</v>
      </c>
      <c r="U88" s="143">
        <v>15.3</v>
      </c>
      <c r="V88" s="144">
        <v>16.2</v>
      </c>
      <c r="W88" s="144">
        <v>16.5</v>
      </c>
      <c r="X88" s="144">
        <v>16.5</v>
      </c>
      <c r="Y88" s="144">
        <v>15.3</v>
      </c>
      <c r="Z88" s="144">
        <v>18.7</v>
      </c>
      <c r="AA88" s="144">
        <v>26.6</v>
      </c>
      <c r="AB88" s="144">
        <v>26.5</v>
      </c>
      <c r="AC88" s="544"/>
    </row>
    <row r="89" spans="2:29" ht="18" customHeight="1">
      <c r="B89" s="49"/>
      <c r="C89" s="50"/>
      <c r="D89" s="50"/>
      <c r="E89" s="55" t="s">
        <v>91</v>
      </c>
      <c r="F89" s="193" t="s">
        <v>92</v>
      </c>
      <c r="G89" s="146">
        <v>78.2</v>
      </c>
      <c r="H89" s="146">
        <v>91.9</v>
      </c>
      <c r="I89" s="146">
        <v>97.7</v>
      </c>
      <c r="J89" s="146">
        <v>105.4</v>
      </c>
      <c r="K89" s="146">
        <v>131.1</v>
      </c>
      <c r="L89" s="146">
        <v>117.3</v>
      </c>
      <c r="M89" s="146">
        <v>138.1</v>
      </c>
      <c r="N89" s="146">
        <v>122.3</v>
      </c>
      <c r="O89" s="146">
        <v>125</v>
      </c>
      <c r="P89" s="146">
        <v>141.30000000000001</v>
      </c>
      <c r="Q89" s="146">
        <v>147.9</v>
      </c>
      <c r="R89" s="146">
        <v>155.80000000000001</v>
      </c>
      <c r="T89" s="146">
        <v>158</v>
      </c>
      <c r="U89" s="146">
        <v>165.3</v>
      </c>
      <c r="V89" s="146">
        <v>163.5</v>
      </c>
      <c r="W89" s="146">
        <v>174.3</v>
      </c>
      <c r="X89" s="146">
        <v>178.7</v>
      </c>
      <c r="Y89" s="146">
        <v>174.9</v>
      </c>
      <c r="Z89" s="145">
        <v>195.6</v>
      </c>
      <c r="AA89" s="145">
        <v>184</v>
      </c>
      <c r="AB89" s="145">
        <v>145.19999999999999</v>
      </c>
      <c r="AC89" s="544"/>
    </row>
    <row r="90" spans="2:29" customFormat="1" ht="5.15" customHeight="1">
      <c r="B90" s="46"/>
      <c r="C90" s="46"/>
      <c r="D90" s="46"/>
      <c r="E90" s="54"/>
      <c r="F90" s="190"/>
      <c r="G90" s="46"/>
      <c r="H90" s="46"/>
      <c r="I90" s="46"/>
      <c r="J90" s="46"/>
      <c r="K90" s="46"/>
      <c r="L90" s="46"/>
      <c r="M90" s="46"/>
      <c r="N90" s="46"/>
      <c r="O90" s="46"/>
      <c r="P90" s="46"/>
      <c r="Q90" s="46"/>
      <c r="R90" s="46"/>
      <c r="S90" s="1"/>
      <c r="T90" s="3"/>
      <c r="U90" s="3"/>
      <c r="V90" s="3"/>
      <c r="W90" s="3"/>
      <c r="X90" s="3"/>
      <c r="Y90" s="3"/>
      <c r="Z90" s="3"/>
      <c r="AA90" s="3"/>
      <c r="AB90" s="3"/>
      <c r="AC90" s="544"/>
    </row>
    <row r="91" spans="2:29" ht="18" customHeight="1">
      <c r="B91" s="580" t="s">
        <v>115</v>
      </c>
      <c r="C91" s="580"/>
      <c r="D91" s="580"/>
      <c r="E91" s="580"/>
      <c r="F91" s="580"/>
      <c r="G91" s="580"/>
      <c r="H91" s="580"/>
      <c r="I91" s="580"/>
      <c r="J91" s="580"/>
      <c r="K91" s="580"/>
      <c r="L91" s="580"/>
      <c r="M91" s="580"/>
      <c r="N91" s="580"/>
      <c r="O91" s="580"/>
      <c r="P91" s="580"/>
      <c r="Q91" s="580"/>
      <c r="R91" s="580"/>
    </row>
    <row r="92" spans="2:29" ht="18" customHeight="1">
      <c r="B92" s="581" t="s">
        <v>455</v>
      </c>
      <c r="C92" s="581"/>
      <c r="D92" s="581"/>
      <c r="E92" s="581"/>
      <c r="F92" s="581"/>
      <c r="G92" s="581"/>
      <c r="H92" s="581"/>
      <c r="I92" s="581"/>
      <c r="J92" s="581"/>
      <c r="K92" s="581"/>
      <c r="L92" s="581"/>
      <c r="M92" s="581"/>
      <c r="N92" s="581"/>
      <c r="O92" s="581"/>
      <c r="P92" s="581"/>
      <c r="Q92" s="581"/>
      <c r="R92" s="581"/>
    </row>
    <row r="93" spans="2:29" ht="18" customHeight="1">
      <c r="B93" s="581" t="s">
        <v>116</v>
      </c>
      <c r="C93" s="581"/>
      <c r="D93" s="581"/>
      <c r="E93" s="581"/>
      <c r="F93" s="581"/>
      <c r="G93" s="581"/>
      <c r="H93" s="581"/>
      <c r="I93" s="581"/>
      <c r="J93" s="581"/>
      <c r="K93" s="581"/>
      <c r="L93" s="581"/>
      <c r="M93" s="581"/>
      <c r="N93" s="581"/>
      <c r="O93" s="581"/>
      <c r="P93" s="581"/>
      <c r="Q93" s="581"/>
      <c r="R93" s="581"/>
    </row>
    <row r="94" spans="2:29" ht="18" customHeight="1">
      <c r="B94" s="581" t="s">
        <v>484</v>
      </c>
      <c r="C94" s="581"/>
      <c r="D94" s="581"/>
      <c r="E94" s="581"/>
      <c r="F94" s="581"/>
      <c r="G94" s="581"/>
      <c r="H94" s="581"/>
      <c r="I94" s="581"/>
      <c r="J94" s="581"/>
      <c r="K94" s="581"/>
      <c r="L94" s="581"/>
      <c r="M94" s="581"/>
      <c r="N94" s="581"/>
      <c r="O94" s="581"/>
      <c r="P94" s="581"/>
      <c r="Q94" s="581"/>
      <c r="R94" s="581"/>
    </row>
    <row r="95" spans="2:29" ht="18" customHeight="1">
      <c r="B95" s="582" t="s">
        <v>399</v>
      </c>
      <c r="C95" s="582"/>
      <c r="D95" s="582"/>
      <c r="E95" s="582"/>
      <c r="F95" s="582"/>
      <c r="G95" s="582"/>
      <c r="H95" s="582"/>
      <c r="I95" s="582"/>
      <c r="J95" s="582"/>
      <c r="K95" s="582"/>
      <c r="L95" s="582"/>
      <c r="M95" s="582"/>
      <c r="N95" s="582"/>
      <c r="O95" s="582"/>
      <c r="P95" s="582"/>
      <c r="Q95" s="582"/>
      <c r="R95" s="582"/>
    </row>
    <row r="96" spans="2:29" ht="45.65" customHeight="1">
      <c r="B96" s="581" t="s">
        <v>487</v>
      </c>
      <c r="C96" s="583"/>
      <c r="D96" s="583"/>
      <c r="E96" s="583"/>
      <c r="F96" s="583"/>
      <c r="G96" s="583"/>
      <c r="H96" s="583"/>
      <c r="I96" s="583"/>
      <c r="J96" s="583"/>
      <c r="K96" s="583"/>
      <c r="L96" s="583"/>
      <c r="M96" s="583"/>
      <c r="N96" s="583"/>
      <c r="O96" s="583"/>
      <c r="P96" s="583"/>
      <c r="Q96" s="583"/>
      <c r="R96" s="583"/>
    </row>
    <row r="97" spans="2:18">
      <c r="B97" s="583"/>
      <c r="C97" s="583"/>
      <c r="D97" s="583"/>
      <c r="E97" s="583"/>
      <c r="F97" s="583"/>
      <c r="G97" s="583"/>
      <c r="H97" s="583"/>
      <c r="I97" s="583"/>
      <c r="J97" s="583"/>
      <c r="K97" s="583"/>
      <c r="L97" s="583"/>
      <c r="M97" s="583"/>
      <c r="N97" s="583"/>
      <c r="O97" s="583"/>
      <c r="P97" s="583"/>
      <c r="Q97" s="583"/>
      <c r="R97" s="583"/>
    </row>
    <row r="98" spans="2:18" ht="18" customHeight="1">
      <c r="B98" s="501"/>
      <c r="C98" s="69"/>
      <c r="D98" s="69"/>
      <c r="E98" s="69"/>
      <c r="F98" s="200"/>
      <c r="G98" s="69"/>
      <c r="H98" s="69"/>
      <c r="I98" s="69"/>
      <c r="J98" s="69"/>
      <c r="K98" s="69"/>
      <c r="L98" s="69"/>
      <c r="M98" s="501"/>
      <c r="N98" s="501"/>
      <c r="O98" s="501"/>
      <c r="P98" s="501"/>
      <c r="Q98" s="501"/>
      <c r="R98" s="501"/>
    </row>
    <row r="99" spans="2:18" s="1" customFormat="1">
      <c r="B99" s="584" t="s">
        <v>117</v>
      </c>
      <c r="C99" s="584"/>
      <c r="D99" s="584"/>
      <c r="E99" s="584"/>
      <c r="F99" s="584"/>
      <c r="G99" s="584"/>
      <c r="H99" s="584"/>
      <c r="I99" s="584"/>
      <c r="J99" s="584"/>
      <c r="K99" s="584"/>
      <c r="L99" s="584"/>
      <c r="M99" s="584"/>
      <c r="N99" s="584"/>
      <c r="O99" s="584"/>
      <c r="P99" s="584"/>
      <c r="Q99" s="584"/>
      <c r="R99" s="584"/>
    </row>
    <row r="100" spans="2:18" s="1" customFormat="1" ht="30" customHeight="1">
      <c r="B100" s="585" t="s">
        <v>386</v>
      </c>
      <c r="C100" s="585"/>
      <c r="D100" s="585"/>
      <c r="E100" s="585"/>
      <c r="F100" s="585"/>
      <c r="G100" s="585"/>
      <c r="H100" s="585"/>
      <c r="I100" s="585"/>
      <c r="J100" s="585"/>
      <c r="K100" s="585"/>
      <c r="L100" s="585"/>
      <c r="M100" s="585"/>
      <c r="N100" s="585"/>
      <c r="O100" s="585"/>
      <c r="P100" s="585"/>
      <c r="Q100" s="585"/>
      <c r="R100" s="585"/>
    </row>
    <row r="101" spans="2:18" s="1" customFormat="1" ht="39" customHeight="1">
      <c r="B101" s="584" t="s">
        <v>387</v>
      </c>
      <c r="C101" s="584"/>
      <c r="D101" s="584"/>
      <c r="E101" s="584"/>
      <c r="F101" s="584"/>
      <c r="G101" s="584"/>
      <c r="H101" s="584"/>
      <c r="I101" s="584"/>
      <c r="J101" s="584"/>
      <c r="K101" s="584"/>
      <c r="L101" s="584"/>
      <c r="M101" s="584"/>
      <c r="N101" s="584"/>
      <c r="O101" s="584"/>
      <c r="P101" s="584"/>
      <c r="Q101" s="584"/>
      <c r="R101" s="584"/>
    </row>
    <row r="102" spans="2:18" s="1" customFormat="1">
      <c r="B102" s="584" t="s">
        <v>118</v>
      </c>
      <c r="C102" s="584"/>
      <c r="D102" s="584"/>
      <c r="E102" s="584"/>
      <c r="F102" s="584"/>
      <c r="G102" s="584"/>
      <c r="H102" s="584"/>
      <c r="I102" s="584"/>
      <c r="J102" s="584"/>
      <c r="K102" s="584"/>
      <c r="L102" s="584"/>
      <c r="M102" s="584"/>
      <c r="N102" s="584"/>
      <c r="O102" s="584"/>
      <c r="P102" s="584"/>
      <c r="Q102" s="584"/>
      <c r="R102" s="584"/>
    </row>
    <row r="103" spans="2:18" ht="30.65" customHeight="1">
      <c r="B103" s="578" t="s">
        <v>400</v>
      </c>
      <c r="C103" s="579"/>
      <c r="D103" s="579"/>
      <c r="E103" s="579"/>
      <c r="F103" s="579"/>
      <c r="G103" s="579"/>
      <c r="H103" s="579"/>
      <c r="I103" s="579"/>
      <c r="J103" s="579"/>
      <c r="K103" s="579"/>
      <c r="L103" s="579"/>
      <c r="M103" s="579"/>
      <c r="N103" s="579"/>
      <c r="O103" s="579"/>
      <c r="P103" s="579"/>
      <c r="Q103" s="177"/>
      <c r="R103" s="177"/>
    </row>
    <row r="104" spans="2:18" ht="50" customHeight="1">
      <c r="B104" s="577" t="s">
        <v>488</v>
      </c>
      <c r="C104" s="577"/>
      <c r="D104" s="577"/>
      <c r="E104" s="577"/>
      <c r="F104" s="577"/>
      <c r="G104" s="577"/>
      <c r="H104" s="577"/>
      <c r="I104" s="577"/>
      <c r="J104" s="577"/>
      <c r="K104" s="577"/>
      <c r="L104" s="577"/>
      <c r="M104" s="577"/>
      <c r="N104" s="577"/>
      <c r="O104" s="577"/>
      <c r="P104" s="577"/>
      <c r="Q104" s="577"/>
      <c r="R104" s="577"/>
    </row>
    <row r="105" spans="2:18" ht="20.149999999999999" customHeight="1"/>
    <row r="106" spans="2:18" ht="20.149999999999999" customHeight="1"/>
    <row r="107" spans="2:18" ht="20.149999999999999" customHeight="1"/>
  </sheetData>
  <mergeCells count="13">
    <mergeCell ref="B104:R104"/>
    <mergeCell ref="B103:P103"/>
    <mergeCell ref="B91:R91"/>
    <mergeCell ref="B92:R92"/>
    <mergeCell ref="B93:R93"/>
    <mergeCell ref="B94:R94"/>
    <mergeCell ref="B95:R95"/>
    <mergeCell ref="B96:R96"/>
    <mergeCell ref="B97:R97"/>
    <mergeCell ref="B99:R99"/>
    <mergeCell ref="B100:R100"/>
    <mergeCell ref="B101:R101"/>
    <mergeCell ref="B102:R102"/>
  </mergeCells>
  <phoneticPr fontId="5"/>
  <pageMargins left="0.7" right="0.7" top="0.75" bottom="0.75" header="0.3" footer="0.3"/>
  <pageSetup paperSize="8"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28"/>
  <sheetViews>
    <sheetView zoomScale="70" zoomScaleNormal="70" workbookViewId="0"/>
  </sheetViews>
  <sheetFormatPr defaultColWidth="8" defaultRowHeight="12"/>
  <cols>
    <col min="1" max="1" width="8" style="222"/>
    <col min="2" max="2" width="38.5" style="222" bestFit="1" customWidth="1"/>
    <col min="3" max="3" width="49" style="222" customWidth="1"/>
    <col min="4" max="5" width="9.5" style="222" bestFit="1" customWidth="1"/>
    <col min="6" max="16384" width="8" style="222"/>
  </cols>
  <sheetData>
    <row r="2" spans="2:6" ht="22.5">
      <c r="B2" s="223" t="s">
        <v>185</v>
      </c>
      <c r="C2" s="224"/>
    </row>
    <row r="3" spans="2:6" ht="16.5">
      <c r="B3" s="225"/>
      <c r="C3" s="224"/>
      <c r="D3" s="226"/>
      <c r="E3" s="226" t="s">
        <v>186</v>
      </c>
    </row>
    <row r="4" spans="2:6" s="227" customFormat="1" ht="26.4" customHeight="1">
      <c r="B4" s="228"/>
      <c r="C4" s="228"/>
      <c r="D4" s="229" t="s">
        <v>425</v>
      </c>
      <c r="E4" s="229" t="s">
        <v>454</v>
      </c>
    </row>
    <row r="5" spans="2:6" ht="16.25" customHeight="1">
      <c r="B5" s="231" t="s">
        <v>187</v>
      </c>
      <c r="C5" s="232" t="s">
        <v>188</v>
      </c>
      <c r="D5" s="233"/>
      <c r="E5" s="233"/>
    </row>
    <row r="6" spans="2:6" ht="16.25" customHeight="1">
      <c r="B6" s="234" t="s">
        <v>189</v>
      </c>
      <c r="C6" s="235" t="s">
        <v>190</v>
      </c>
      <c r="D6" s="236"/>
      <c r="E6" s="236"/>
    </row>
    <row r="7" spans="2:6" ht="16.25" customHeight="1">
      <c r="B7" s="237" t="s">
        <v>191</v>
      </c>
      <c r="C7" s="238" t="s">
        <v>192</v>
      </c>
      <c r="D7" s="239">
        <v>217449</v>
      </c>
      <c r="E7" s="239">
        <v>209838</v>
      </c>
      <c r="F7" s="230"/>
    </row>
    <row r="8" spans="2:6" ht="16.25" customHeight="1">
      <c r="B8" s="240" t="s">
        <v>193</v>
      </c>
      <c r="C8" s="238" t="s">
        <v>194</v>
      </c>
      <c r="D8" s="239">
        <v>620022</v>
      </c>
      <c r="E8" s="239">
        <v>593836</v>
      </c>
      <c r="F8" s="230"/>
    </row>
    <row r="9" spans="2:6" ht="16.25" customHeight="1">
      <c r="B9" s="237" t="s">
        <v>195</v>
      </c>
      <c r="C9" s="238" t="s">
        <v>196</v>
      </c>
      <c r="D9" s="239">
        <v>31338</v>
      </c>
      <c r="E9" s="239">
        <v>45015</v>
      </c>
      <c r="F9" s="230"/>
    </row>
    <row r="10" spans="2:6" ht="16.25" customHeight="1">
      <c r="B10" s="237" t="s">
        <v>197</v>
      </c>
      <c r="C10" s="238" t="s">
        <v>198</v>
      </c>
      <c r="D10" s="239">
        <v>709637</v>
      </c>
      <c r="E10" s="239">
        <v>625243</v>
      </c>
      <c r="F10" s="230"/>
    </row>
    <row r="11" spans="2:6" ht="16.25" customHeight="1">
      <c r="B11" s="241" t="s">
        <v>199</v>
      </c>
      <c r="C11" s="242" t="s">
        <v>200</v>
      </c>
      <c r="D11" s="243">
        <v>79077</v>
      </c>
      <c r="E11" s="243">
        <v>49993</v>
      </c>
      <c r="F11" s="230"/>
    </row>
    <row r="12" spans="2:6" ht="16.25" customHeight="1">
      <c r="B12" s="244" t="s">
        <v>201</v>
      </c>
      <c r="C12" s="245" t="s">
        <v>202</v>
      </c>
      <c r="D12" s="246">
        <f>SUM(D7:D11)</f>
        <v>1657523</v>
      </c>
      <c r="E12" s="246">
        <f>SUM(E7:E11)</f>
        <v>1523925</v>
      </c>
      <c r="F12" s="230"/>
    </row>
    <row r="13" spans="2:6" ht="16.25" customHeight="1" thickBot="1">
      <c r="B13" s="247" t="s">
        <v>203</v>
      </c>
      <c r="C13" s="248" t="s">
        <v>204</v>
      </c>
      <c r="D13" s="392">
        <v>18359</v>
      </c>
      <c r="E13" s="392">
        <v>59209</v>
      </c>
      <c r="F13" s="230"/>
    </row>
    <row r="14" spans="2:6" ht="16.25" customHeight="1">
      <c r="B14" s="249" t="s">
        <v>206</v>
      </c>
      <c r="C14" s="250" t="s">
        <v>207</v>
      </c>
      <c r="D14" s="251">
        <f>SUM(D7:D11,D13)</f>
        <v>1675882</v>
      </c>
      <c r="E14" s="251">
        <f>SUM(E7:E11,E13)</f>
        <v>1583134</v>
      </c>
      <c r="F14" s="230"/>
    </row>
    <row r="15" spans="2:6" ht="16.25" customHeight="1">
      <c r="B15" s="252" t="s">
        <v>208</v>
      </c>
      <c r="C15" s="253" t="s">
        <v>209</v>
      </c>
      <c r="D15" s="254"/>
      <c r="E15" s="254"/>
      <c r="F15" s="230"/>
    </row>
    <row r="16" spans="2:6" ht="16.25" customHeight="1">
      <c r="B16" s="255" t="s">
        <v>210</v>
      </c>
      <c r="C16" s="256" t="s">
        <v>211</v>
      </c>
      <c r="D16" s="239">
        <v>796526</v>
      </c>
      <c r="E16" s="239">
        <v>759266</v>
      </c>
      <c r="F16" s="230"/>
    </row>
    <row r="17" spans="2:18" ht="16.25" customHeight="1">
      <c r="B17" s="255" t="s">
        <v>212</v>
      </c>
      <c r="C17" s="256" t="s">
        <v>213</v>
      </c>
      <c r="D17" s="239">
        <v>263757</v>
      </c>
      <c r="E17" s="239">
        <v>257811</v>
      </c>
      <c r="F17" s="230"/>
    </row>
    <row r="18" spans="2:18" ht="16.25" customHeight="1">
      <c r="B18" s="255" t="s">
        <v>214</v>
      </c>
      <c r="C18" s="256" t="s">
        <v>215</v>
      </c>
      <c r="D18" s="239">
        <v>272921</v>
      </c>
      <c r="E18" s="239">
        <v>239319</v>
      </c>
      <c r="F18" s="230"/>
    </row>
    <row r="19" spans="2:18" ht="16.25" customHeight="1">
      <c r="B19" s="255" t="s">
        <v>216</v>
      </c>
      <c r="C19" s="256" t="s">
        <v>217</v>
      </c>
      <c r="D19" s="239">
        <v>319988</v>
      </c>
      <c r="E19" s="239">
        <v>287977</v>
      </c>
      <c r="F19" s="230"/>
    </row>
    <row r="20" spans="2:18" ht="16.25" customHeight="1">
      <c r="B20" s="255" t="s">
        <v>218</v>
      </c>
      <c r="C20" s="256" t="s">
        <v>219</v>
      </c>
      <c r="D20" s="239">
        <v>412747</v>
      </c>
      <c r="E20" s="239">
        <v>177405</v>
      </c>
      <c r="F20" s="230"/>
    </row>
    <row r="21" spans="2:18" ht="16.25" customHeight="1">
      <c r="B21" s="255" t="s">
        <v>220</v>
      </c>
      <c r="C21" s="256" t="s">
        <v>221</v>
      </c>
      <c r="D21" s="239">
        <v>110390</v>
      </c>
      <c r="E21" s="239">
        <v>72618</v>
      </c>
      <c r="F21" s="230"/>
    </row>
    <row r="22" spans="2:18" ht="16.25" customHeight="1">
      <c r="B22" s="255" t="s">
        <v>222</v>
      </c>
      <c r="C22" s="256" t="s">
        <v>223</v>
      </c>
      <c r="D22" s="239">
        <v>37070</v>
      </c>
      <c r="E22" s="239">
        <v>34608</v>
      </c>
      <c r="F22" s="230"/>
    </row>
    <row r="23" spans="2:18" ht="16.25" customHeight="1" thickBot="1">
      <c r="B23" s="257" t="s">
        <v>224</v>
      </c>
      <c r="C23" s="258" t="s">
        <v>225</v>
      </c>
      <c r="D23" s="259">
        <v>45537</v>
      </c>
      <c r="E23" s="259">
        <v>27646</v>
      </c>
      <c r="F23" s="230"/>
    </row>
    <row r="24" spans="2:18" ht="16.25" customHeight="1">
      <c r="B24" s="260" t="s">
        <v>226</v>
      </c>
      <c r="C24" s="261" t="s">
        <v>227</v>
      </c>
      <c r="D24" s="262">
        <f>SUM(D16:D23)</f>
        <v>2258936</v>
      </c>
      <c r="E24" s="262">
        <f>SUM(E16:E23)</f>
        <v>1856650</v>
      </c>
      <c r="F24" s="230"/>
    </row>
    <row r="25" spans="2:18" ht="16.25" customHeight="1" thickBot="1">
      <c r="B25" s="263" t="s">
        <v>228</v>
      </c>
      <c r="C25" s="264" t="s">
        <v>229</v>
      </c>
      <c r="D25" s="265">
        <f>D14+D24</f>
        <v>3934818</v>
      </c>
      <c r="E25" s="265">
        <f>E14+E24</f>
        <v>3439784</v>
      </c>
      <c r="F25" s="230"/>
      <c r="G25" s="230"/>
    </row>
    <row r="26" spans="2:18" ht="16.5">
      <c r="B26" s="390"/>
      <c r="C26" s="230"/>
      <c r="D26" s="230"/>
      <c r="E26" s="230"/>
      <c r="F26" s="230"/>
      <c r="G26" s="230"/>
      <c r="H26" s="230"/>
      <c r="I26" s="230"/>
      <c r="J26" s="230"/>
      <c r="K26" s="230"/>
      <c r="L26" s="230"/>
      <c r="M26" s="230"/>
      <c r="N26" s="230"/>
      <c r="O26" s="230"/>
      <c r="P26" s="230"/>
      <c r="Q26" s="230"/>
      <c r="R26" s="230"/>
    </row>
    <row r="27" spans="2:18" ht="16.5">
      <c r="B27" s="391"/>
      <c r="C27" s="230"/>
      <c r="D27" s="230"/>
      <c r="E27" s="230"/>
      <c r="F27" s="230"/>
      <c r="G27" s="230"/>
      <c r="H27" s="230"/>
      <c r="I27" s="230"/>
      <c r="J27" s="230"/>
      <c r="K27" s="230"/>
      <c r="L27" s="230"/>
      <c r="M27" s="230"/>
      <c r="N27" s="230"/>
      <c r="O27" s="230"/>
      <c r="P27" s="230"/>
      <c r="Q27" s="230"/>
      <c r="R27" s="230"/>
    </row>
    <row r="28" spans="2:18">
      <c r="C28" s="230"/>
      <c r="D28" s="230"/>
      <c r="E28" s="230"/>
      <c r="F28" s="230"/>
      <c r="H28" s="230"/>
      <c r="I28" s="230"/>
      <c r="J28" s="230"/>
      <c r="K28" s="230"/>
      <c r="L28" s="230"/>
      <c r="M28" s="230"/>
      <c r="N28" s="230"/>
      <c r="O28" s="230"/>
      <c r="P28" s="230"/>
      <c r="Q28" s="230"/>
      <c r="R28" s="230"/>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K38"/>
  <sheetViews>
    <sheetView zoomScale="70" zoomScaleNormal="70" workbookViewId="0"/>
  </sheetViews>
  <sheetFormatPr defaultColWidth="8" defaultRowHeight="16.5"/>
  <cols>
    <col min="1" max="1" width="8" style="233"/>
    <col min="2" max="2" width="47.33203125" style="233" customWidth="1"/>
    <col min="3" max="3" width="58.33203125" style="233" bestFit="1" customWidth="1"/>
    <col min="4" max="5" width="10.6640625" style="233" customWidth="1"/>
    <col min="6" max="6" width="8" style="233"/>
    <col min="7" max="7" width="8.5" style="233" bestFit="1" customWidth="1"/>
    <col min="8" max="8" width="8" style="233"/>
    <col min="9" max="9" width="8.58203125" style="233" bestFit="1" customWidth="1"/>
    <col min="10" max="16384" width="8" style="233"/>
  </cols>
  <sheetData>
    <row r="2" spans="2:11" ht="22.5">
      <c r="B2" s="223" t="s">
        <v>185</v>
      </c>
    </row>
    <row r="3" spans="2:11">
      <c r="B3" s="266"/>
      <c r="D3" s="226"/>
      <c r="E3" s="226" t="s">
        <v>186</v>
      </c>
    </row>
    <row r="4" spans="2:11" ht="36.65" customHeight="1">
      <c r="B4" s="267"/>
      <c r="C4" s="267"/>
      <c r="D4" s="268" t="s">
        <v>425</v>
      </c>
      <c r="E4" s="268" t="s">
        <v>454</v>
      </c>
    </row>
    <row r="5" spans="2:11" ht="16.25" customHeight="1">
      <c r="B5" s="231" t="s">
        <v>230</v>
      </c>
      <c r="C5" s="232" t="s">
        <v>231</v>
      </c>
    </row>
    <row r="6" spans="2:11" ht="16.25" customHeight="1">
      <c r="B6" s="270" t="s">
        <v>232</v>
      </c>
      <c r="C6" s="271" t="s">
        <v>233</v>
      </c>
      <c r="D6" s="239"/>
      <c r="E6" s="239"/>
    </row>
    <row r="7" spans="2:11" ht="16.25" customHeight="1">
      <c r="B7" s="234" t="s">
        <v>234</v>
      </c>
      <c r="C7" s="235" t="s">
        <v>235</v>
      </c>
      <c r="D7" s="239"/>
      <c r="E7" s="239"/>
    </row>
    <row r="8" spans="2:11" ht="16.25" customHeight="1">
      <c r="B8" s="272" t="s">
        <v>236</v>
      </c>
      <c r="C8" s="238" t="s">
        <v>237</v>
      </c>
      <c r="D8" s="239">
        <v>585905</v>
      </c>
      <c r="E8" s="239">
        <v>252892</v>
      </c>
      <c r="F8" s="294"/>
    </row>
    <row r="9" spans="2:11" ht="16.25" customHeight="1">
      <c r="B9" s="272" t="s">
        <v>238</v>
      </c>
      <c r="C9" s="238" t="s">
        <v>239</v>
      </c>
      <c r="D9" s="239">
        <v>543384</v>
      </c>
      <c r="E9" s="239">
        <v>488132</v>
      </c>
      <c r="F9" s="294"/>
    </row>
    <row r="10" spans="2:11" ht="16.25" customHeight="1">
      <c r="B10" s="272" t="s">
        <v>240</v>
      </c>
      <c r="C10" s="238" t="s">
        <v>241</v>
      </c>
      <c r="D10" s="239">
        <v>77610</v>
      </c>
      <c r="E10" s="239">
        <v>81364</v>
      </c>
      <c r="F10" s="294"/>
    </row>
    <row r="11" spans="2:11" ht="16.25" customHeight="1">
      <c r="B11" s="272" t="s">
        <v>242</v>
      </c>
      <c r="C11" s="238" t="s">
        <v>243</v>
      </c>
      <c r="D11" s="239">
        <v>8545</v>
      </c>
      <c r="E11" s="239">
        <v>10627</v>
      </c>
      <c r="F11" s="294"/>
    </row>
    <row r="12" spans="2:11" ht="16.25" customHeight="1">
      <c r="B12" s="272" t="s">
        <v>244</v>
      </c>
      <c r="C12" s="238" t="s">
        <v>245</v>
      </c>
      <c r="D12" s="239">
        <v>90919</v>
      </c>
      <c r="E12" s="239">
        <v>89711</v>
      </c>
      <c r="F12" s="294"/>
    </row>
    <row r="13" spans="2:11" ht="16.25" customHeight="1">
      <c r="B13" s="424" t="s">
        <v>246</v>
      </c>
      <c r="C13" s="425" t="s">
        <v>247</v>
      </c>
      <c r="D13" s="426">
        <v>129087</v>
      </c>
      <c r="E13" s="426">
        <v>109360</v>
      </c>
      <c r="F13" s="294"/>
    </row>
    <row r="14" spans="2:11" s="294" customFormat="1" ht="16.25" customHeight="1">
      <c r="B14" s="451" t="s">
        <v>407</v>
      </c>
      <c r="C14" s="242" t="s">
        <v>409</v>
      </c>
      <c r="D14" s="452">
        <f>SUM(D8:D13)</f>
        <v>1435450</v>
      </c>
      <c r="E14" s="452">
        <f>SUM(E8:E13)</f>
        <v>1032086</v>
      </c>
      <c r="K14" s="233"/>
    </row>
    <row r="15" spans="2:11" s="294" customFormat="1" ht="16.25" customHeight="1" thickBot="1">
      <c r="B15" s="451" t="s">
        <v>411</v>
      </c>
      <c r="C15" s="242" t="s">
        <v>408</v>
      </c>
      <c r="D15" s="452">
        <v>8037</v>
      </c>
      <c r="E15" s="452">
        <v>6661</v>
      </c>
      <c r="K15" s="233"/>
    </row>
    <row r="16" spans="2:11" ht="16.25" customHeight="1" thickBot="1">
      <c r="B16" s="273" t="s">
        <v>248</v>
      </c>
      <c r="C16" s="274" t="s">
        <v>249</v>
      </c>
      <c r="D16" s="275">
        <f>SUM(D14:D15)</f>
        <v>1443487</v>
      </c>
      <c r="E16" s="275">
        <f>SUM(E14:E15)</f>
        <v>1038747</v>
      </c>
      <c r="F16" s="294"/>
    </row>
    <row r="17" spans="2:11" ht="16.25" customHeight="1">
      <c r="B17" s="276" t="s">
        <v>250</v>
      </c>
      <c r="C17" s="277" t="s">
        <v>251</v>
      </c>
      <c r="D17" s="278"/>
      <c r="E17" s="278"/>
      <c r="F17" s="294"/>
    </row>
    <row r="18" spans="2:11" ht="16.25" customHeight="1">
      <c r="B18" s="279" t="s">
        <v>252</v>
      </c>
      <c r="C18" s="238" t="s">
        <v>237</v>
      </c>
      <c r="D18" s="239">
        <v>977581</v>
      </c>
      <c r="E18" s="239">
        <v>1033236</v>
      </c>
      <c r="F18" s="294"/>
    </row>
    <row r="19" spans="2:11" ht="16.25" customHeight="1">
      <c r="B19" s="279" t="s">
        <v>240</v>
      </c>
      <c r="C19" s="238" t="s">
        <v>253</v>
      </c>
      <c r="D19" s="239">
        <v>100144</v>
      </c>
      <c r="E19" s="239">
        <v>91157</v>
      </c>
      <c r="F19" s="294"/>
    </row>
    <row r="20" spans="2:11" ht="16.25" customHeight="1">
      <c r="B20" s="279" t="s">
        <v>254</v>
      </c>
      <c r="C20" s="238" t="s">
        <v>255</v>
      </c>
      <c r="D20" s="239">
        <v>30589</v>
      </c>
      <c r="E20" s="239">
        <v>24841</v>
      </c>
      <c r="F20" s="294"/>
    </row>
    <row r="21" spans="2:11" ht="16.25" customHeight="1">
      <c r="B21" s="279" t="s">
        <v>244</v>
      </c>
      <c r="C21" s="238" t="s">
        <v>245</v>
      </c>
      <c r="D21" s="239">
        <v>46059</v>
      </c>
      <c r="E21" s="239">
        <v>25974</v>
      </c>
      <c r="F21" s="294"/>
    </row>
    <row r="22" spans="2:11" ht="16.25" customHeight="1">
      <c r="B22" s="279" t="s">
        <v>256</v>
      </c>
      <c r="C22" s="238" t="s">
        <v>257</v>
      </c>
      <c r="D22" s="239">
        <v>121146</v>
      </c>
      <c r="E22" s="239">
        <v>111048</v>
      </c>
      <c r="F22" s="294"/>
    </row>
    <row r="23" spans="2:11" ht="16.25" customHeight="1" thickBot="1">
      <c r="B23" s="280" t="s">
        <v>258</v>
      </c>
      <c r="C23" s="242" t="s">
        <v>259</v>
      </c>
      <c r="D23" s="243">
        <v>51446</v>
      </c>
      <c r="E23" s="243">
        <v>40366</v>
      </c>
      <c r="F23" s="294"/>
    </row>
    <row r="24" spans="2:11" ht="16.25" customHeight="1" thickBot="1">
      <c r="B24" s="273" t="s">
        <v>260</v>
      </c>
      <c r="C24" s="274" t="s">
        <v>261</v>
      </c>
      <c r="D24" s="275">
        <f>SUM(D18:D23)</f>
        <v>1326965</v>
      </c>
      <c r="E24" s="275">
        <f>SUM(E18:E23)</f>
        <v>1326622</v>
      </c>
      <c r="F24" s="294"/>
    </row>
    <row r="25" spans="2:11" ht="16.25" customHeight="1">
      <c r="B25" s="281" t="s">
        <v>262</v>
      </c>
      <c r="C25" s="282" t="s">
        <v>263</v>
      </c>
      <c r="D25" s="283">
        <f>D16+D24</f>
        <v>2770452</v>
      </c>
      <c r="E25" s="283">
        <f>E16+E24</f>
        <v>2365369</v>
      </c>
      <c r="F25" s="294"/>
    </row>
    <row r="26" spans="2:11" ht="16.25" customHeight="1">
      <c r="B26" s="284" t="s">
        <v>264</v>
      </c>
      <c r="C26" s="285" t="s">
        <v>265</v>
      </c>
      <c r="D26" s="278"/>
      <c r="E26" s="278"/>
      <c r="F26" s="294"/>
    </row>
    <row r="27" spans="2:11" ht="16.25" customHeight="1">
      <c r="B27" s="237" t="s">
        <v>266</v>
      </c>
      <c r="C27" s="238" t="s">
        <v>267</v>
      </c>
      <c r="D27" s="239">
        <v>89938</v>
      </c>
      <c r="E27" s="239">
        <v>90059</v>
      </c>
      <c r="F27" s="294"/>
    </row>
    <row r="28" spans="2:11" ht="16.25" customHeight="1">
      <c r="B28" s="237" t="s">
        <v>268</v>
      </c>
      <c r="C28" s="238" t="s">
        <v>269</v>
      </c>
      <c r="D28" s="427">
        <v>237</v>
      </c>
      <c r="E28" s="427" t="s">
        <v>205</v>
      </c>
      <c r="F28" s="294"/>
    </row>
    <row r="29" spans="2:11" ht="16.25" customHeight="1">
      <c r="B29" s="237" t="s">
        <v>270</v>
      </c>
      <c r="C29" s="238" t="s">
        <v>271</v>
      </c>
      <c r="D29" s="239">
        <v>578175</v>
      </c>
      <c r="E29" s="239">
        <v>640611</v>
      </c>
      <c r="F29" s="294"/>
    </row>
    <row r="30" spans="2:11" ht="16.25" customHeight="1">
      <c r="B30" s="286" t="s">
        <v>272</v>
      </c>
      <c r="C30" s="287" t="s">
        <v>273</v>
      </c>
      <c r="D30" s="288">
        <v>-8355</v>
      </c>
      <c r="E30" s="288">
        <v>-8361</v>
      </c>
      <c r="F30" s="294"/>
    </row>
    <row r="31" spans="2:11" ht="16.25" customHeight="1">
      <c r="B31" s="237" t="s">
        <v>274</v>
      </c>
      <c r="C31" s="238" t="s">
        <v>275</v>
      </c>
      <c r="D31" s="239">
        <v>304033</v>
      </c>
      <c r="E31" s="239">
        <v>174871</v>
      </c>
      <c r="F31" s="294"/>
    </row>
    <row r="32" spans="2:11" s="294" customFormat="1" ht="16.25" customHeight="1">
      <c r="B32" s="457" t="s">
        <v>412</v>
      </c>
      <c r="C32" s="425" t="s">
        <v>410</v>
      </c>
      <c r="D32" s="458">
        <v>1725</v>
      </c>
      <c r="E32" s="505">
        <v>3610</v>
      </c>
      <c r="H32" s="504"/>
      <c r="I32" s="504"/>
      <c r="K32" s="233"/>
    </row>
    <row r="33" spans="2:7" ht="16.25" customHeight="1">
      <c r="B33" s="428" t="s">
        <v>276</v>
      </c>
      <c r="C33" s="429" t="s">
        <v>277</v>
      </c>
      <c r="D33" s="278">
        <v>965753</v>
      </c>
      <c r="E33" s="278">
        <v>900790</v>
      </c>
      <c r="F33" s="294"/>
    </row>
    <row r="34" spans="2:7" ht="16.25" customHeight="1" thickBot="1">
      <c r="B34" s="286" t="s">
        <v>278</v>
      </c>
      <c r="C34" s="287" t="s">
        <v>279</v>
      </c>
      <c r="D34" s="289">
        <v>198613</v>
      </c>
      <c r="E34" s="289">
        <v>173625</v>
      </c>
      <c r="F34" s="294"/>
    </row>
    <row r="35" spans="2:7" ht="16.25" customHeight="1" thickBot="1">
      <c r="B35" s="290" t="s">
        <v>280</v>
      </c>
      <c r="C35" s="291" t="s">
        <v>281</v>
      </c>
      <c r="D35" s="275">
        <f>SUM(D27:D32,D34)</f>
        <v>1164366</v>
      </c>
      <c r="E35" s="275">
        <f>SUM(E27:E32,E34)</f>
        <v>1074415</v>
      </c>
      <c r="F35" s="294"/>
      <c r="G35" s="503"/>
    </row>
    <row r="36" spans="2:7" ht="16.25" customHeight="1" thickBot="1">
      <c r="B36" s="292" t="s">
        <v>282</v>
      </c>
      <c r="C36" s="293" t="s">
        <v>283</v>
      </c>
      <c r="D36" s="572">
        <f>D25+D35</f>
        <v>3934818</v>
      </c>
      <c r="E36" s="572">
        <f>E25+E35</f>
        <v>3439784</v>
      </c>
      <c r="F36" s="294"/>
    </row>
    <row r="37" spans="2:7">
      <c r="B37" s="390"/>
      <c r="C37" s="294"/>
      <c r="D37" s="573"/>
      <c r="E37" s="573"/>
    </row>
    <row r="38" spans="2:7">
      <c r="B38" s="391"/>
      <c r="C38" s="294"/>
      <c r="D38" s="294"/>
      <c r="E38" s="294"/>
    </row>
  </sheetData>
  <phoneticPr fontId="5"/>
  <pageMargins left="0.70866141732283472" right="0.7086614173228347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28"/>
  <sheetViews>
    <sheetView zoomScale="70" zoomScaleNormal="70" workbookViewId="0"/>
  </sheetViews>
  <sheetFormatPr defaultColWidth="8" defaultRowHeight="16.5"/>
  <cols>
    <col min="1" max="1" width="8" style="233"/>
    <col min="2" max="2" width="27.08203125" style="233" customWidth="1"/>
    <col min="3" max="3" width="60.83203125" style="233" bestFit="1" customWidth="1"/>
    <col min="4" max="5" width="11.83203125" style="233" customWidth="1"/>
    <col min="6" max="16384" width="8" style="233"/>
  </cols>
  <sheetData>
    <row r="1" spans="2:6">
      <c r="B1" s="294"/>
      <c r="C1" s="294"/>
    </row>
    <row r="2" spans="2:6" ht="22.5">
      <c r="B2" s="223" t="s">
        <v>418</v>
      </c>
      <c r="C2" s="294"/>
    </row>
    <row r="3" spans="2:6">
      <c r="B3" s="294"/>
      <c r="C3" s="294"/>
      <c r="D3" s="226"/>
      <c r="E3" s="226" t="s">
        <v>186</v>
      </c>
    </row>
    <row r="4" spans="2:6" ht="30.65" customHeight="1">
      <c r="B4" s="267"/>
      <c r="C4" s="267"/>
      <c r="D4" s="229" t="s">
        <v>425</v>
      </c>
      <c r="E4" s="229" t="s">
        <v>454</v>
      </c>
    </row>
    <row r="5" spans="2:6" ht="16.25" customHeight="1">
      <c r="B5" s="295" t="s">
        <v>284</v>
      </c>
      <c r="C5" s="296" t="s">
        <v>86</v>
      </c>
      <c r="D5" s="297">
        <v>2446893</v>
      </c>
      <c r="E5" s="506">
        <v>2606281</v>
      </c>
      <c r="F5" s="294"/>
    </row>
    <row r="6" spans="2:6" ht="16.25" customHeight="1">
      <c r="B6" s="279" t="s">
        <v>285</v>
      </c>
      <c r="C6" s="298" t="s">
        <v>286</v>
      </c>
      <c r="D6" s="299">
        <v>-1947198</v>
      </c>
      <c r="E6" s="507">
        <v>-1880805</v>
      </c>
      <c r="F6" s="294"/>
    </row>
    <row r="7" spans="2:6" ht="16.25" customHeight="1">
      <c r="B7" s="270" t="s">
        <v>287</v>
      </c>
      <c r="C7" s="271" t="s">
        <v>288</v>
      </c>
      <c r="D7" s="300">
        <v>499695</v>
      </c>
      <c r="E7" s="502">
        <v>725476</v>
      </c>
      <c r="F7" s="294"/>
    </row>
    <row r="8" spans="2:6" ht="16.25" customHeight="1">
      <c r="B8" s="279" t="s">
        <v>289</v>
      </c>
      <c r="C8" s="301" t="s">
        <v>290</v>
      </c>
      <c r="D8" s="300">
        <v>-887124</v>
      </c>
      <c r="E8" s="502">
        <v>-601074</v>
      </c>
      <c r="F8" s="294"/>
    </row>
    <row r="9" spans="2:6" ht="16.25" customHeight="1">
      <c r="B9" s="279" t="s">
        <v>291</v>
      </c>
      <c r="C9" s="301" t="s">
        <v>292</v>
      </c>
      <c r="D9" s="300">
        <v>27935</v>
      </c>
      <c r="E9" s="502">
        <v>97341</v>
      </c>
      <c r="F9" s="294"/>
    </row>
    <row r="10" spans="2:6" ht="16.25" customHeight="1">
      <c r="B10" s="279" t="s">
        <v>293</v>
      </c>
      <c r="C10" s="301" t="s">
        <v>294</v>
      </c>
      <c r="D10" s="300">
        <v>-71934</v>
      </c>
      <c r="E10" s="502">
        <v>-49349</v>
      </c>
      <c r="F10" s="294"/>
    </row>
    <row r="11" spans="2:6" ht="16.25" customHeight="1">
      <c r="B11" s="388" t="s">
        <v>388</v>
      </c>
      <c r="C11" s="405" t="s">
        <v>427</v>
      </c>
      <c r="D11" s="300">
        <v>-57398</v>
      </c>
      <c r="E11" s="502">
        <v>20639</v>
      </c>
      <c r="F11" s="294"/>
    </row>
    <row r="12" spans="2:6" ht="16.25" customHeight="1">
      <c r="B12" s="270" t="s">
        <v>295</v>
      </c>
      <c r="C12" s="271" t="s">
        <v>445</v>
      </c>
      <c r="D12" s="300">
        <v>-488826</v>
      </c>
      <c r="E12" s="502">
        <v>193033</v>
      </c>
      <c r="F12" s="294"/>
    </row>
    <row r="13" spans="2:6" ht="16.25" customHeight="1">
      <c r="B13" s="279" t="s">
        <v>296</v>
      </c>
      <c r="C13" s="302" t="s">
        <v>297</v>
      </c>
      <c r="D13" s="300">
        <v>72997</v>
      </c>
      <c r="E13" s="502">
        <v>17650</v>
      </c>
      <c r="F13" s="294"/>
    </row>
    <row r="14" spans="2:6" ht="16.25" customHeight="1">
      <c r="B14" s="279" t="s">
        <v>298</v>
      </c>
      <c r="C14" s="302" t="s">
        <v>299</v>
      </c>
      <c r="D14" s="300">
        <v>-46963</v>
      </c>
      <c r="E14" s="502">
        <v>-152590</v>
      </c>
      <c r="F14" s="294"/>
    </row>
    <row r="15" spans="2:6" ht="16.25" customHeight="1">
      <c r="B15" s="270" t="s">
        <v>300</v>
      </c>
      <c r="C15" s="271" t="s">
        <v>446</v>
      </c>
      <c r="D15" s="300">
        <v>-462792</v>
      </c>
      <c r="E15" s="502">
        <v>58093</v>
      </c>
      <c r="F15" s="294"/>
    </row>
    <row r="16" spans="2:6" ht="16.25" customHeight="1" thickBot="1">
      <c r="B16" s="233" t="s">
        <v>301</v>
      </c>
      <c r="C16" s="303" t="s">
        <v>302</v>
      </c>
      <c r="D16" s="304">
        <v>-2657</v>
      </c>
      <c r="E16" s="508">
        <v>-15405</v>
      </c>
      <c r="F16" s="294"/>
    </row>
    <row r="17" spans="2:6" ht="16.25" customHeight="1">
      <c r="B17" s="305" t="s">
        <v>303</v>
      </c>
      <c r="C17" s="453" t="s">
        <v>447</v>
      </c>
      <c r="D17" s="306">
        <v>-465449</v>
      </c>
      <c r="E17" s="509">
        <v>42688</v>
      </c>
      <c r="F17" s="294"/>
    </row>
    <row r="18" spans="2:6" ht="16.25" customHeight="1">
      <c r="C18" s="307"/>
      <c r="D18" s="304"/>
      <c r="E18" s="508"/>
      <c r="F18" s="294"/>
    </row>
    <row r="19" spans="2:6" ht="16.25" customHeight="1">
      <c r="B19" s="308" t="s">
        <v>304</v>
      </c>
      <c r="C19" s="454" t="s">
        <v>448</v>
      </c>
      <c r="D19" s="300"/>
      <c r="E19" s="502"/>
      <c r="F19" s="294"/>
    </row>
    <row r="20" spans="2:6" ht="16.25" customHeight="1">
      <c r="B20" s="279" t="s">
        <v>305</v>
      </c>
      <c r="C20" s="302" t="s">
        <v>306</v>
      </c>
      <c r="D20" s="300">
        <v>-311838</v>
      </c>
      <c r="E20" s="502">
        <v>38591</v>
      </c>
      <c r="F20" s="294"/>
    </row>
    <row r="21" spans="2:6" ht="16.25" customHeight="1" thickBot="1">
      <c r="B21" s="280" t="s">
        <v>307</v>
      </c>
      <c r="C21" s="303" t="s">
        <v>308</v>
      </c>
      <c r="D21" s="304">
        <v>-153611</v>
      </c>
      <c r="E21" s="508">
        <v>4097</v>
      </c>
      <c r="F21" s="294"/>
    </row>
    <row r="22" spans="2:6" ht="16.25" customHeight="1">
      <c r="B22" s="305" t="s">
        <v>303</v>
      </c>
      <c r="C22" s="453" t="s">
        <v>449</v>
      </c>
      <c r="D22" s="306">
        <v>-465449</v>
      </c>
      <c r="E22" s="509">
        <v>42688</v>
      </c>
      <c r="F22" s="294"/>
    </row>
    <row r="23" spans="2:6">
      <c r="C23" s="309"/>
      <c r="F23" s="294"/>
    </row>
    <row r="24" spans="2:6">
      <c r="C24" s="309"/>
    </row>
    <row r="25" spans="2:6" ht="18">
      <c r="B25"/>
      <c r="C25"/>
      <c r="D25"/>
      <c r="E25"/>
    </row>
    <row r="26" spans="2:6" ht="18">
      <c r="B26"/>
      <c r="C26"/>
      <c r="D26"/>
      <c r="E26"/>
    </row>
    <row r="27" spans="2:6" ht="18">
      <c r="B27"/>
      <c r="C27"/>
      <c r="D27"/>
      <c r="E27"/>
    </row>
    <row r="28" spans="2:6" ht="18">
      <c r="B28"/>
      <c r="C28"/>
      <c r="D28"/>
      <c r="E28"/>
    </row>
  </sheetData>
  <phoneticPr fontId="5"/>
  <pageMargins left="0.7" right="0.7" top="0.75" bottom="0.75" header="0.3" footer="0.3"/>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D66"/>
  <sheetViews>
    <sheetView zoomScale="70" zoomScaleNormal="70" workbookViewId="0"/>
  </sheetViews>
  <sheetFormatPr defaultColWidth="8" defaultRowHeight="12"/>
  <cols>
    <col min="1" max="1" width="8" style="222"/>
    <col min="2" max="2" width="62.08203125" style="222" customWidth="1"/>
    <col min="3" max="3" width="80.6640625" style="333" customWidth="1"/>
    <col min="4" max="5" width="10.58203125" style="222" customWidth="1"/>
    <col min="6" max="6" width="8" style="222"/>
    <col min="7" max="30" width="8" style="333"/>
    <col min="31" max="16384" width="8" style="222"/>
  </cols>
  <sheetData>
    <row r="2" spans="1:30" ht="22.5">
      <c r="B2" s="310" t="s">
        <v>309</v>
      </c>
      <c r="C2" s="311"/>
    </row>
    <row r="3" spans="1:30" ht="16.5">
      <c r="B3" s="312"/>
      <c r="C3" s="313"/>
      <c r="D3" s="226"/>
      <c r="E3" s="226" t="s">
        <v>186</v>
      </c>
    </row>
    <row r="4" spans="1:30" ht="30.65" customHeight="1">
      <c r="B4" s="267"/>
      <c r="C4" s="267"/>
      <c r="D4" s="268" t="s">
        <v>425</v>
      </c>
      <c r="E4" s="268" t="s">
        <v>454</v>
      </c>
    </row>
    <row r="5" spans="1:30" s="575" customFormat="1" ht="16.25" customHeight="1">
      <c r="A5" s="222"/>
      <c r="B5" s="314" t="s">
        <v>310</v>
      </c>
      <c r="C5" s="315" t="s">
        <v>311</v>
      </c>
      <c r="D5" s="515"/>
      <c r="E5" s="269"/>
      <c r="F5" s="222"/>
      <c r="G5" s="574"/>
      <c r="H5" s="574"/>
      <c r="I5" s="574"/>
      <c r="J5" s="574"/>
      <c r="K5" s="574"/>
      <c r="L5" s="574"/>
      <c r="M5" s="574"/>
      <c r="N5" s="574"/>
      <c r="O5" s="574"/>
      <c r="P5" s="574"/>
      <c r="Q5" s="574"/>
      <c r="R5" s="574"/>
      <c r="S5" s="574"/>
      <c r="T5" s="574"/>
      <c r="U5" s="574"/>
      <c r="V5" s="574"/>
      <c r="W5" s="574"/>
      <c r="X5" s="574"/>
      <c r="Y5" s="574"/>
      <c r="Z5" s="574"/>
      <c r="AA5" s="574"/>
      <c r="AB5" s="574"/>
      <c r="AC5" s="574"/>
      <c r="AD5" s="574"/>
    </row>
    <row r="6" spans="1:30" ht="16.25" customHeight="1">
      <c r="B6" s="316" t="s">
        <v>312</v>
      </c>
      <c r="C6" s="317" t="s">
        <v>444</v>
      </c>
      <c r="D6" s="516">
        <v>-462792</v>
      </c>
      <c r="E6" s="512">
        <v>58093</v>
      </c>
      <c r="F6" s="230"/>
      <c r="G6" s="510"/>
      <c r="H6" s="510"/>
      <c r="I6" s="510"/>
      <c r="J6" s="510"/>
      <c r="K6" s="510"/>
      <c r="L6" s="510"/>
      <c r="M6" s="510"/>
      <c r="N6" s="510"/>
      <c r="O6" s="510"/>
      <c r="P6" s="510"/>
      <c r="Q6" s="510"/>
      <c r="R6" s="510"/>
      <c r="S6" s="510"/>
      <c r="T6" s="510"/>
      <c r="U6" s="510"/>
      <c r="V6" s="510"/>
      <c r="W6" s="510"/>
      <c r="X6" s="510"/>
      <c r="Y6" s="510"/>
      <c r="Z6" s="510"/>
      <c r="AA6" s="510"/>
      <c r="AB6" s="510"/>
      <c r="AC6" s="510"/>
      <c r="AD6" s="510"/>
    </row>
    <row r="7" spans="1:30" ht="16.25" customHeight="1">
      <c r="B7" s="316" t="s">
        <v>313</v>
      </c>
      <c r="C7" s="317" t="s">
        <v>314</v>
      </c>
      <c r="D7" s="516">
        <v>157522</v>
      </c>
      <c r="E7" s="512">
        <v>131597</v>
      </c>
      <c r="F7" s="230"/>
      <c r="G7" s="510"/>
      <c r="H7" s="510"/>
      <c r="I7" s="510"/>
      <c r="J7" s="510"/>
      <c r="K7" s="510"/>
      <c r="L7" s="510"/>
      <c r="M7" s="510"/>
      <c r="N7" s="510"/>
      <c r="O7" s="510"/>
      <c r="P7" s="510"/>
      <c r="Q7" s="510"/>
      <c r="R7" s="510"/>
      <c r="S7" s="510"/>
      <c r="T7" s="510"/>
      <c r="U7" s="510"/>
      <c r="V7" s="510"/>
      <c r="W7" s="510"/>
      <c r="X7" s="510"/>
      <c r="Y7" s="510"/>
      <c r="Z7" s="510"/>
      <c r="AA7" s="510"/>
      <c r="AB7" s="510"/>
      <c r="AC7" s="510"/>
      <c r="AD7" s="510"/>
    </row>
    <row r="8" spans="1:30" s="230" customFormat="1" ht="16.25" customHeight="1">
      <c r="B8" s="318" t="s">
        <v>315</v>
      </c>
      <c r="C8" s="317" t="s">
        <v>316</v>
      </c>
      <c r="D8" s="516">
        <v>269389</v>
      </c>
      <c r="E8" s="319">
        <v>26312</v>
      </c>
      <c r="G8" s="510"/>
      <c r="H8" s="510"/>
      <c r="I8" s="510"/>
      <c r="J8" s="510"/>
      <c r="K8" s="510"/>
      <c r="L8" s="510"/>
      <c r="M8" s="510"/>
      <c r="N8" s="510"/>
      <c r="O8" s="510"/>
      <c r="P8" s="510"/>
      <c r="Q8" s="510"/>
      <c r="R8" s="510"/>
      <c r="S8" s="510"/>
      <c r="T8" s="510"/>
      <c r="U8" s="510"/>
      <c r="V8" s="510"/>
      <c r="W8" s="510"/>
      <c r="X8" s="510"/>
      <c r="Y8" s="510"/>
      <c r="Z8" s="510"/>
      <c r="AA8" s="510"/>
      <c r="AB8" s="510"/>
      <c r="AC8" s="510"/>
      <c r="AD8" s="510"/>
    </row>
    <row r="9" spans="1:30" s="230" customFormat="1" ht="16.25" hidden="1" customHeight="1">
      <c r="B9" s="318" t="s">
        <v>317</v>
      </c>
      <c r="C9" s="317" t="s">
        <v>318</v>
      </c>
      <c r="D9" s="512"/>
      <c r="E9" s="319"/>
      <c r="G9" s="510"/>
      <c r="H9" s="510"/>
      <c r="I9" s="510"/>
      <c r="J9" s="510"/>
      <c r="K9" s="510"/>
      <c r="L9" s="510"/>
      <c r="M9" s="510"/>
      <c r="N9" s="510"/>
      <c r="O9" s="510"/>
      <c r="P9" s="510"/>
      <c r="Q9" s="510"/>
      <c r="R9" s="510"/>
      <c r="S9" s="510"/>
      <c r="T9" s="510"/>
      <c r="U9" s="510"/>
      <c r="V9" s="510"/>
      <c r="W9" s="510"/>
      <c r="X9" s="510"/>
      <c r="Y9" s="510"/>
      <c r="Z9" s="510"/>
      <c r="AA9" s="510"/>
      <c r="AB9" s="510"/>
      <c r="AC9" s="510"/>
      <c r="AD9" s="510"/>
    </row>
    <row r="10" spans="1:30" s="230" customFormat="1" ht="16.25" customHeight="1">
      <c r="B10" s="407" t="s">
        <v>401</v>
      </c>
      <c r="C10" s="406" t="s">
        <v>392</v>
      </c>
      <c r="D10" s="512">
        <v>57398</v>
      </c>
      <c r="E10" s="319">
        <v>-20639</v>
      </c>
      <c r="G10" s="510"/>
      <c r="H10" s="510"/>
      <c r="I10" s="510"/>
      <c r="J10" s="510"/>
      <c r="K10" s="510"/>
      <c r="L10" s="510"/>
      <c r="M10" s="510"/>
      <c r="N10" s="510"/>
      <c r="O10" s="510"/>
      <c r="P10" s="510"/>
      <c r="Q10" s="510"/>
      <c r="R10" s="510"/>
      <c r="S10" s="510"/>
      <c r="T10" s="510"/>
      <c r="U10" s="510"/>
      <c r="V10" s="510"/>
      <c r="W10" s="510"/>
      <c r="X10" s="510"/>
      <c r="Y10" s="510"/>
      <c r="Z10" s="510"/>
      <c r="AA10" s="510"/>
      <c r="AB10" s="510"/>
      <c r="AC10" s="510"/>
      <c r="AD10" s="510"/>
    </row>
    <row r="11" spans="1:30" s="230" customFormat="1" ht="16.25" customHeight="1">
      <c r="B11" s="407" t="s">
        <v>319</v>
      </c>
      <c r="C11" s="406" t="s">
        <v>320</v>
      </c>
      <c r="D11" s="516">
        <v>-22139</v>
      </c>
      <c r="E11" s="319">
        <v>-15831</v>
      </c>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row>
    <row r="12" spans="1:30" s="230" customFormat="1" ht="16.25" customHeight="1">
      <c r="B12" s="407" t="s">
        <v>321</v>
      </c>
      <c r="C12" s="406" t="s">
        <v>322</v>
      </c>
      <c r="D12" s="516">
        <v>29234</v>
      </c>
      <c r="E12" s="319">
        <v>28704</v>
      </c>
      <c r="G12" s="510"/>
      <c r="H12" s="510"/>
      <c r="I12" s="510"/>
      <c r="J12" s="510"/>
      <c r="K12" s="510"/>
      <c r="L12" s="510"/>
      <c r="M12" s="510"/>
      <c r="N12" s="510"/>
      <c r="O12" s="510"/>
      <c r="P12" s="510"/>
      <c r="Q12" s="510"/>
      <c r="R12" s="510"/>
      <c r="S12" s="510"/>
      <c r="T12" s="510"/>
      <c r="U12" s="510"/>
      <c r="V12" s="510"/>
      <c r="W12" s="510"/>
      <c r="X12" s="510"/>
      <c r="Y12" s="510"/>
      <c r="Z12" s="510"/>
      <c r="AA12" s="510"/>
      <c r="AB12" s="510"/>
      <c r="AC12" s="510"/>
      <c r="AD12" s="510"/>
    </row>
    <row r="13" spans="1:30" s="230" customFormat="1" ht="16.25" customHeight="1">
      <c r="B13" s="407" t="s">
        <v>323</v>
      </c>
      <c r="C13" s="406" t="s">
        <v>413</v>
      </c>
      <c r="D13" s="516">
        <v>48397</v>
      </c>
      <c r="E13" s="319">
        <v>23583</v>
      </c>
      <c r="G13" s="510"/>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row>
    <row r="14" spans="1:30" s="230" customFormat="1" ht="16.25" customHeight="1">
      <c r="B14" s="407" t="s">
        <v>419</v>
      </c>
      <c r="C14" s="406" t="s">
        <v>324</v>
      </c>
      <c r="D14" s="516">
        <v>1562</v>
      </c>
      <c r="E14" s="319">
        <v>-2427</v>
      </c>
      <c r="G14" s="510"/>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row>
    <row r="15" spans="1:30" s="230" customFormat="1" ht="16.25" customHeight="1">
      <c r="B15" s="407" t="s">
        <v>325</v>
      </c>
      <c r="C15" s="406" t="s">
        <v>428</v>
      </c>
      <c r="D15" s="516">
        <v>-1215</v>
      </c>
      <c r="E15" s="319">
        <v>-14339</v>
      </c>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row>
    <row r="16" spans="1:30" s="230" customFormat="1" ht="16.25" hidden="1" customHeight="1">
      <c r="B16" s="407" t="s">
        <v>326</v>
      </c>
      <c r="C16" s="321" t="s">
        <v>327</v>
      </c>
      <c r="D16" s="512"/>
      <c r="E16" s="319">
        <v>0</v>
      </c>
      <c r="G16" s="510"/>
      <c r="H16" s="510"/>
      <c r="I16" s="510"/>
      <c r="J16" s="510"/>
      <c r="K16" s="510"/>
      <c r="L16" s="510"/>
      <c r="M16" s="510"/>
      <c r="N16" s="510"/>
      <c r="O16" s="510"/>
      <c r="P16" s="510"/>
      <c r="Q16" s="510"/>
      <c r="R16" s="510"/>
      <c r="S16" s="510"/>
      <c r="T16" s="510"/>
      <c r="U16" s="510"/>
      <c r="V16" s="510"/>
      <c r="W16" s="510"/>
      <c r="X16" s="510"/>
      <c r="Y16" s="510"/>
      <c r="Z16" s="510"/>
      <c r="AA16" s="510"/>
      <c r="AB16" s="510"/>
      <c r="AC16" s="510"/>
      <c r="AD16" s="510"/>
    </row>
    <row r="17" spans="2:30" s="230" customFormat="1" ht="16.25" customHeight="1">
      <c r="B17" s="407" t="s">
        <v>328</v>
      </c>
      <c r="C17" s="406" t="s">
        <v>404</v>
      </c>
      <c r="D17" s="516">
        <v>34798</v>
      </c>
      <c r="E17" s="319">
        <v>-21964</v>
      </c>
      <c r="G17" s="510"/>
      <c r="H17" s="510"/>
      <c r="I17" s="510"/>
      <c r="J17" s="510"/>
      <c r="K17" s="510"/>
      <c r="L17" s="510"/>
      <c r="M17" s="510"/>
      <c r="N17" s="510"/>
      <c r="O17" s="510"/>
      <c r="P17" s="510"/>
      <c r="Q17" s="510"/>
      <c r="R17" s="510"/>
      <c r="S17" s="510"/>
      <c r="T17" s="510"/>
      <c r="U17" s="510"/>
      <c r="V17" s="510"/>
      <c r="W17" s="510"/>
      <c r="X17" s="510"/>
      <c r="Y17" s="510"/>
      <c r="Z17" s="510"/>
      <c r="AA17" s="510"/>
      <c r="AB17" s="510"/>
      <c r="AC17" s="510"/>
      <c r="AD17" s="510"/>
    </row>
    <row r="18" spans="2:30" s="230" customFormat="1" ht="16.25" customHeight="1">
      <c r="B18" s="407" t="s">
        <v>402</v>
      </c>
      <c r="C18" s="406" t="s">
        <v>394</v>
      </c>
      <c r="D18" s="516">
        <v>78554</v>
      </c>
      <c r="E18" s="319">
        <v>56532</v>
      </c>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row>
    <row r="19" spans="2:30" s="230" customFormat="1" ht="16.25" customHeight="1">
      <c r="B19" s="407" t="s">
        <v>403</v>
      </c>
      <c r="C19" s="406" t="s">
        <v>393</v>
      </c>
      <c r="D19" s="516">
        <v>-32251</v>
      </c>
      <c r="E19" s="319">
        <v>-6113</v>
      </c>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row>
    <row r="20" spans="2:30" s="230" customFormat="1" ht="16.25" customHeight="1">
      <c r="B20" s="407" t="s">
        <v>383</v>
      </c>
      <c r="C20" s="406" t="s">
        <v>382</v>
      </c>
      <c r="D20" s="516">
        <v>-11543</v>
      </c>
      <c r="E20" s="319">
        <v>-23064</v>
      </c>
      <c r="G20" s="510"/>
      <c r="H20" s="510"/>
      <c r="I20" s="510"/>
      <c r="J20" s="510"/>
      <c r="K20" s="510"/>
      <c r="L20" s="510"/>
      <c r="M20" s="510"/>
      <c r="N20" s="510"/>
      <c r="O20" s="510"/>
      <c r="P20" s="510"/>
      <c r="Q20" s="510"/>
      <c r="R20" s="510"/>
      <c r="S20" s="510"/>
      <c r="T20" s="510"/>
      <c r="U20" s="510"/>
      <c r="V20" s="510"/>
      <c r="W20" s="510"/>
      <c r="X20" s="510"/>
      <c r="Y20" s="510"/>
      <c r="Z20" s="510"/>
      <c r="AA20" s="510"/>
      <c r="AB20" s="510"/>
      <c r="AC20" s="510"/>
      <c r="AD20" s="510"/>
    </row>
    <row r="21" spans="2:30" s="230" customFormat="1" ht="16.25" customHeight="1">
      <c r="B21" s="407" t="s">
        <v>329</v>
      </c>
      <c r="C21" s="406" t="s">
        <v>405</v>
      </c>
      <c r="D21" s="516">
        <v>-50143</v>
      </c>
      <c r="E21" s="320">
        <v>-326</v>
      </c>
      <c r="G21" s="510"/>
      <c r="H21" s="510"/>
      <c r="I21" s="510"/>
      <c r="J21" s="510"/>
      <c r="K21" s="510"/>
      <c r="L21" s="510"/>
      <c r="M21" s="510"/>
      <c r="N21" s="510"/>
      <c r="O21" s="510"/>
      <c r="P21" s="510"/>
      <c r="Q21" s="510"/>
      <c r="R21" s="510"/>
      <c r="S21" s="510"/>
      <c r="T21" s="510"/>
      <c r="U21" s="510"/>
      <c r="V21" s="510"/>
      <c r="W21" s="510"/>
      <c r="X21" s="510"/>
      <c r="Y21" s="510"/>
      <c r="Z21" s="510"/>
      <c r="AA21" s="510"/>
      <c r="AB21" s="510"/>
      <c r="AC21" s="510"/>
      <c r="AD21" s="510"/>
    </row>
    <row r="22" spans="2:30" s="230" customFormat="1" ht="16.25" customHeight="1">
      <c r="B22" s="408" t="s">
        <v>112</v>
      </c>
      <c r="C22" s="409" t="s">
        <v>330</v>
      </c>
      <c r="D22" s="517">
        <v>-67240</v>
      </c>
      <c r="E22" s="322">
        <v>53416</v>
      </c>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row>
    <row r="23" spans="2:30" s="230" customFormat="1" ht="16.25" customHeight="1">
      <c r="B23" s="410" t="s">
        <v>104</v>
      </c>
      <c r="C23" s="411" t="s">
        <v>331</v>
      </c>
      <c r="D23" s="518">
        <f>SUM(D6:D22)</f>
        <v>29531</v>
      </c>
      <c r="E23" s="323">
        <f>SUM(E6:E22)</f>
        <v>273534</v>
      </c>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row>
    <row r="24" spans="2:30" s="230" customFormat="1" ht="16.25" customHeight="1">
      <c r="B24" s="412" t="s">
        <v>332</v>
      </c>
      <c r="C24" s="413" t="s">
        <v>333</v>
      </c>
      <c r="D24" s="519">
        <v>26812</v>
      </c>
      <c r="E24" s="513">
        <v>20659</v>
      </c>
      <c r="F24" s="545"/>
      <c r="G24" s="514"/>
      <c r="H24" s="514"/>
      <c r="I24" s="514"/>
      <c r="J24" s="514"/>
      <c r="K24" s="514"/>
      <c r="L24" s="514"/>
      <c r="M24" s="514"/>
      <c r="N24" s="514"/>
      <c r="O24" s="514"/>
      <c r="P24" s="514"/>
      <c r="Q24" s="514"/>
      <c r="R24" s="514"/>
      <c r="S24" s="514"/>
      <c r="T24" s="514"/>
      <c r="U24" s="514"/>
      <c r="V24" s="514"/>
      <c r="W24" s="510"/>
      <c r="X24" s="510"/>
      <c r="Y24" s="510"/>
      <c r="Z24" s="510"/>
      <c r="AA24" s="510"/>
      <c r="AB24" s="510"/>
      <c r="AC24" s="510"/>
      <c r="AD24" s="510"/>
    </row>
    <row r="25" spans="2:30" s="230" customFormat="1" ht="16.25" customHeight="1">
      <c r="B25" s="407" t="s">
        <v>334</v>
      </c>
      <c r="C25" s="406" t="s">
        <v>335</v>
      </c>
      <c r="D25" s="516">
        <v>-28060</v>
      </c>
      <c r="E25" s="319">
        <v>-27478</v>
      </c>
      <c r="F25" s="545"/>
      <c r="G25" s="514"/>
      <c r="H25" s="514"/>
      <c r="I25" s="514"/>
      <c r="J25" s="514"/>
      <c r="K25" s="514"/>
      <c r="L25" s="514"/>
      <c r="M25" s="514"/>
      <c r="N25" s="514"/>
      <c r="O25" s="514"/>
      <c r="P25" s="514"/>
      <c r="Q25" s="514"/>
      <c r="R25" s="514"/>
      <c r="S25" s="514"/>
      <c r="T25" s="514"/>
      <c r="U25" s="514"/>
      <c r="V25" s="514"/>
      <c r="W25" s="510"/>
      <c r="X25" s="510"/>
      <c r="Y25" s="510"/>
      <c r="Z25" s="510"/>
      <c r="AA25" s="510"/>
      <c r="AB25" s="510"/>
      <c r="AC25" s="510"/>
      <c r="AD25" s="510"/>
    </row>
    <row r="26" spans="2:30" s="230" customFormat="1" ht="16.25" customHeight="1">
      <c r="B26" s="407" t="s">
        <v>336</v>
      </c>
      <c r="C26" s="406" t="s">
        <v>337</v>
      </c>
      <c r="D26" s="516">
        <v>-48333</v>
      </c>
      <c r="E26" s="319">
        <v>-10090</v>
      </c>
      <c r="F26" s="545"/>
      <c r="G26" s="514"/>
      <c r="H26" s="514"/>
      <c r="I26" s="514"/>
      <c r="J26" s="514"/>
      <c r="K26" s="514"/>
      <c r="L26" s="514"/>
      <c r="M26" s="514"/>
      <c r="N26" s="514"/>
      <c r="O26" s="514"/>
      <c r="P26" s="514"/>
      <c r="Q26" s="514"/>
      <c r="R26" s="514"/>
      <c r="S26" s="514"/>
      <c r="T26" s="514"/>
      <c r="U26" s="514"/>
      <c r="V26" s="514"/>
      <c r="W26" s="510"/>
      <c r="X26" s="510"/>
      <c r="Y26" s="510"/>
      <c r="Z26" s="510"/>
      <c r="AA26" s="510"/>
      <c r="AB26" s="510"/>
      <c r="AC26" s="510"/>
      <c r="AD26" s="510"/>
    </row>
    <row r="27" spans="2:30" s="230" customFormat="1" ht="16.25" customHeight="1" thickBot="1">
      <c r="B27" s="408" t="s">
        <v>338</v>
      </c>
      <c r="C27" s="409" t="s">
        <v>414</v>
      </c>
      <c r="D27" s="512">
        <v>-31267</v>
      </c>
      <c r="E27" s="319">
        <v>-23598</v>
      </c>
      <c r="F27" s="545"/>
      <c r="G27" s="514"/>
      <c r="H27" s="514"/>
      <c r="I27" s="514"/>
      <c r="J27" s="514"/>
      <c r="K27" s="514"/>
      <c r="L27" s="514"/>
      <c r="M27" s="514"/>
      <c r="N27" s="514"/>
      <c r="O27" s="514"/>
      <c r="P27" s="514"/>
      <c r="Q27" s="514"/>
      <c r="R27" s="514"/>
      <c r="S27" s="514"/>
      <c r="T27" s="514"/>
      <c r="U27" s="514"/>
      <c r="V27" s="514"/>
      <c r="W27" s="510"/>
      <c r="X27" s="510"/>
      <c r="Y27" s="510"/>
      <c r="Z27" s="510"/>
      <c r="AA27" s="510"/>
      <c r="AB27" s="510"/>
      <c r="AC27" s="510"/>
      <c r="AD27" s="510"/>
    </row>
    <row r="28" spans="2:30" s="230" customFormat="1" ht="16.25" customHeight="1">
      <c r="B28" s="414" t="s">
        <v>310</v>
      </c>
      <c r="C28" s="415" t="s">
        <v>430</v>
      </c>
      <c r="D28" s="520">
        <f>SUM(D23:D27)</f>
        <v>-51317</v>
      </c>
      <c r="E28" s="325">
        <f>SUM(E23:E27)</f>
        <v>233027</v>
      </c>
      <c r="G28" s="510"/>
      <c r="H28" s="510"/>
      <c r="I28" s="510"/>
      <c r="J28" s="510"/>
      <c r="K28" s="510"/>
      <c r="L28" s="510"/>
      <c r="M28" s="510"/>
      <c r="N28" s="510"/>
      <c r="O28" s="510"/>
      <c r="P28" s="510"/>
      <c r="Q28" s="510"/>
      <c r="R28" s="510"/>
      <c r="S28" s="510"/>
      <c r="T28" s="510"/>
      <c r="U28" s="510"/>
      <c r="V28" s="510"/>
      <c r="W28" s="510"/>
      <c r="X28" s="510"/>
      <c r="Y28" s="510"/>
      <c r="Z28" s="510"/>
      <c r="AA28" s="510"/>
      <c r="AB28" s="510"/>
      <c r="AC28" s="510"/>
      <c r="AD28" s="510"/>
    </row>
    <row r="29" spans="2:30" s="230" customFormat="1" ht="16.25" customHeight="1">
      <c r="B29" s="416" t="s">
        <v>339</v>
      </c>
      <c r="C29" s="417" t="s">
        <v>340</v>
      </c>
      <c r="D29" s="519"/>
      <c r="E29" s="324"/>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row>
    <row r="30" spans="2:30" s="230" customFormat="1" ht="16.25" hidden="1" customHeight="1">
      <c r="B30" s="418" t="s">
        <v>341</v>
      </c>
      <c r="C30" s="406" t="s">
        <v>384</v>
      </c>
      <c r="D30" s="521" t="s">
        <v>342</v>
      </c>
      <c r="E30" s="326" t="s">
        <v>342</v>
      </c>
      <c r="G30" s="510"/>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row>
    <row r="31" spans="2:30" s="230" customFormat="1" ht="16.25" customHeight="1">
      <c r="B31" s="407" t="s">
        <v>458</v>
      </c>
      <c r="C31" s="552" t="s">
        <v>477</v>
      </c>
      <c r="D31" s="319">
        <v>3336</v>
      </c>
      <c r="E31" s="319">
        <v>-6968</v>
      </c>
      <c r="F31" s="311"/>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row>
    <row r="32" spans="2:30" s="230" customFormat="1" ht="16.25" customHeight="1">
      <c r="B32" s="407" t="s">
        <v>460</v>
      </c>
      <c r="C32" s="406" t="s">
        <v>395</v>
      </c>
      <c r="D32" s="512">
        <v>-3953</v>
      </c>
      <c r="E32" s="319">
        <v>2910</v>
      </c>
      <c r="F32" s="311"/>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row>
    <row r="33" spans="2:30" s="230" customFormat="1" ht="16.25" customHeight="1">
      <c r="B33" s="418" t="s">
        <v>343</v>
      </c>
      <c r="C33" s="406" t="s">
        <v>423</v>
      </c>
      <c r="D33" s="516">
        <v>-152873</v>
      </c>
      <c r="E33" s="319">
        <v>-130465</v>
      </c>
      <c r="F33" s="311"/>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row>
    <row r="34" spans="2:30" s="230" customFormat="1" ht="16.25" customHeight="1">
      <c r="B34" s="418" t="s">
        <v>344</v>
      </c>
      <c r="C34" s="406" t="s">
        <v>450</v>
      </c>
      <c r="D34" s="516">
        <v>1959</v>
      </c>
      <c r="E34" s="319">
        <v>16816</v>
      </c>
      <c r="F34" s="311"/>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row>
    <row r="35" spans="2:30" s="230" customFormat="1" ht="16.25" customHeight="1">
      <c r="B35" s="418" t="s">
        <v>345</v>
      </c>
      <c r="C35" s="406" t="s">
        <v>346</v>
      </c>
      <c r="D35" s="512">
        <v>-1019</v>
      </c>
      <c r="E35" s="319">
        <v>-196</v>
      </c>
      <c r="F35" s="311"/>
      <c r="G35" s="510"/>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row>
    <row r="36" spans="2:30" s="230" customFormat="1" ht="16.25" customHeight="1">
      <c r="B36" s="418" t="s">
        <v>347</v>
      </c>
      <c r="C36" s="406" t="s">
        <v>348</v>
      </c>
      <c r="D36" s="512">
        <v>-5273</v>
      </c>
      <c r="E36" s="319">
        <v>-4117</v>
      </c>
      <c r="F36" s="311"/>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row>
    <row r="37" spans="2:30" s="230" customFormat="1" ht="16.25" customHeight="1">
      <c r="B37" s="418" t="s">
        <v>349</v>
      </c>
      <c r="C37" s="406" t="s">
        <v>350</v>
      </c>
      <c r="D37" s="512">
        <v>97963</v>
      </c>
      <c r="E37" s="319">
        <v>179970</v>
      </c>
      <c r="F37" s="311"/>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row>
    <row r="38" spans="2:30" s="230" customFormat="1" ht="16.25" hidden="1" customHeight="1">
      <c r="B38" s="419" t="s">
        <v>420</v>
      </c>
      <c r="C38" s="409" t="s">
        <v>421</v>
      </c>
      <c r="D38" s="327">
        <v>95</v>
      </c>
      <c r="E38" s="554" t="s">
        <v>462</v>
      </c>
      <c r="F38" s="311"/>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row>
    <row r="39" spans="2:30" s="230" customFormat="1" ht="16.25" customHeight="1">
      <c r="B39" s="419" t="s">
        <v>432</v>
      </c>
      <c r="C39" s="409" t="s">
        <v>426</v>
      </c>
      <c r="D39" s="522">
        <v>-67825</v>
      </c>
      <c r="E39" s="327">
        <v>-86</v>
      </c>
      <c r="F39" s="311"/>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row>
    <row r="40" spans="2:30" s="230" customFormat="1" ht="16.25" customHeight="1">
      <c r="B40" s="419" t="s">
        <v>415</v>
      </c>
      <c r="C40" s="409" t="s">
        <v>416</v>
      </c>
      <c r="D40" s="522">
        <v>20701</v>
      </c>
      <c r="E40" s="327">
        <v>39671</v>
      </c>
      <c r="F40" s="311"/>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row>
    <row r="41" spans="2:30" s="230" customFormat="1" ht="16.25" customHeight="1">
      <c r="B41" s="419" t="s">
        <v>459</v>
      </c>
      <c r="C41" s="553" t="s">
        <v>478</v>
      </c>
      <c r="D41" s="327">
        <v>-2469</v>
      </c>
      <c r="E41" s="327">
        <v>-11614</v>
      </c>
      <c r="F41" s="311"/>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row>
    <row r="42" spans="2:30" s="230" customFormat="1" ht="16.25" customHeight="1" thickBot="1">
      <c r="B42" s="419" t="s">
        <v>351</v>
      </c>
      <c r="C42" s="409" t="s">
        <v>330</v>
      </c>
      <c r="D42" s="522">
        <v>-2787</v>
      </c>
      <c r="E42" s="327">
        <v>-692</v>
      </c>
      <c r="G42" s="510"/>
      <c r="H42" s="510"/>
      <c r="I42" s="510"/>
      <c r="J42" s="510"/>
      <c r="K42" s="510"/>
      <c r="L42" s="510"/>
      <c r="M42" s="510"/>
      <c r="N42" s="510"/>
      <c r="O42" s="510"/>
      <c r="P42" s="510"/>
      <c r="Q42" s="510"/>
      <c r="R42" s="510"/>
      <c r="S42" s="510"/>
      <c r="T42" s="510"/>
      <c r="U42" s="510"/>
      <c r="V42" s="510"/>
      <c r="W42" s="510"/>
      <c r="X42" s="510"/>
      <c r="Y42" s="510"/>
      <c r="Z42" s="510"/>
      <c r="AA42" s="510"/>
      <c r="AB42" s="510"/>
      <c r="AC42" s="510"/>
      <c r="AD42" s="510"/>
    </row>
    <row r="43" spans="2:30" s="230" customFormat="1" ht="16.25" customHeight="1">
      <c r="B43" s="414" t="s">
        <v>352</v>
      </c>
      <c r="C43" s="415" t="s">
        <v>429</v>
      </c>
      <c r="D43" s="520">
        <f>SUM(D31:D37,D39:D42)</f>
        <v>-112240</v>
      </c>
      <c r="E43" s="325">
        <f>SUM(E31:E42)</f>
        <v>85229</v>
      </c>
      <c r="G43" s="510"/>
      <c r="H43" s="510"/>
      <c r="I43" s="510"/>
      <c r="J43" s="510"/>
      <c r="K43" s="510"/>
      <c r="L43" s="510"/>
      <c r="M43" s="510"/>
      <c r="N43" s="510"/>
      <c r="O43" s="510"/>
      <c r="P43" s="510"/>
      <c r="Q43" s="510"/>
      <c r="R43" s="510"/>
      <c r="S43" s="510"/>
      <c r="T43" s="510"/>
      <c r="U43" s="510"/>
      <c r="V43" s="510"/>
      <c r="W43" s="510"/>
      <c r="X43" s="510"/>
      <c r="Y43" s="510"/>
      <c r="Z43" s="510"/>
      <c r="AA43" s="510"/>
      <c r="AB43" s="510"/>
      <c r="AC43" s="510"/>
      <c r="AD43" s="510"/>
    </row>
    <row r="44" spans="2:30" s="230" customFormat="1" ht="16.25" customHeight="1">
      <c r="B44" s="416" t="s">
        <v>353</v>
      </c>
      <c r="C44" s="417" t="s">
        <v>354</v>
      </c>
      <c r="D44" s="519"/>
      <c r="E44" s="324"/>
      <c r="G44" s="510"/>
      <c r="H44" s="510"/>
      <c r="I44" s="510"/>
      <c r="J44" s="510"/>
      <c r="K44" s="510"/>
      <c r="L44" s="510"/>
      <c r="M44" s="510"/>
      <c r="N44" s="510"/>
      <c r="O44" s="510"/>
      <c r="P44" s="510"/>
      <c r="Q44" s="510"/>
      <c r="R44" s="510"/>
      <c r="S44" s="510"/>
      <c r="T44" s="510"/>
      <c r="U44" s="510"/>
      <c r="V44" s="510"/>
      <c r="W44" s="510"/>
      <c r="X44" s="510"/>
      <c r="Y44" s="510"/>
      <c r="Z44" s="510"/>
      <c r="AA44" s="510"/>
      <c r="AB44" s="510"/>
      <c r="AC44" s="510"/>
      <c r="AD44" s="510"/>
    </row>
    <row r="45" spans="2:30" s="230" customFormat="1" ht="16.25" customHeight="1">
      <c r="B45" s="418" t="s">
        <v>355</v>
      </c>
      <c r="C45" s="406" t="s">
        <v>356</v>
      </c>
      <c r="D45" s="516">
        <v>26405</v>
      </c>
      <c r="E45" s="319">
        <v>-226165</v>
      </c>
      <c r="F45" s="545"/>
      <c r="G45" s="514"/>
      <c r="H45" s="514"/>
      <c r="I45" s="514"/>
      <c r="J45" s="514"/>
      <c r="K45" s="514"/>
      <c r="L45" s="514"/>
      <c r="M45" s="514"/>
      <c r="N45" s="514"/>
      <c r="O45" s="514"/>
      <c r="P45" s="514"/>
      <c r="Q45" s="514"/>
      <c r="R45" s="514"/>
      <c r="S45" s="514"/>
      <c r="T45" s="514"/>
      <c r="U45" s="514"/>
      <c r="V45" s="514"/>
      <c r="W45" s="510"/>
      <c r="X45" s="510"/>
      <c r="Y45" s="510"/>
      <c r="Z45" s="510"/>
      <c r="AA45" s="510"/>
      <c r="AB45" s="510"/>
      <c r="AC45" s="510"/>
      <c r="AD45" s="510"/>
    </row>
    <row r="46" spans="2:30" s="230" customFormat="1" ht="16.25" customHeight="1">
      <c r="B46" s="418" t="s">
        <v>422</v>
      </c>
      <c r="C46" s="552" t="s">
        <v>481</v>
      </c>
      <c r="D46" s="516">
        <v>29000</v>
      </c>
      <c r="E46" s="319">
        <v>-37000</v>
      </c>
      <c r="F46" s="545"/>
      <c r="G46" s="514"/>
      <c r="H46" s="514"/>
      <c r="I46" s="514"/>
      <c r="J46" s="514"/>
      <c r="K46" s="514"/>
      <c r="L46" s="514"/>
      <c r="M46" s="514"/>
      <c r="N46" s="514"/>
      <c r="O46" s="514"/>
      <c r="P46" s="514"/>
      <c r="Q46" s="514"/>
      <c r="R46" s="514"/>
      <c r="S46" s="514"/>
      <c r="T46" s="514"/>
      <c r="U46" s="514"/>
      <c r="V46" s="514"/>
      <c r="W46" s="510"/>
      <c r="X46" s="510"/>
      <c r="Y46" s="510"/>
      <c r="Z46" s="510"/>
      <c r="AA46" s="510"/>
      <c r="AB46" s="510"/>
      <c r="AC46" s="510"/>
      <c r="AD46" s="510"/>
    </row>
    <row r="47" spans="2:30" s="230" customFormat="1" ht="16.25" customHeight="1">
      <c r="B47" s="418" t="s">
        <v>357</v>
      </c>
      <c r="C47" s="406" t="s">
        <v>358</v>
      </c>
      <c r="D47" s="516">
        <v>67113</v>
      </c>
      <c r="E47" s="319">
        <v>153978</v>
      </c>
      <c r="F47" s="545"/>
      <c r="G47" s="514"/>
      <c r="H47" s="514"/>
      <c r="I47" s="514"/>
      <c r="J47" s="514"/>
      <c r="K47" s="514"/>
      <c r="L47" s="514"/>
      <c r="M47" s="514"/>
      <c r="N47" s="514"/>
      <c r="O47" s="514"/>
      <c r="P47" s="514"/>
      <c r="Q47" s="514"/>
      <c r="R47" s="514"/>
      <c r="S47" s="514"/>
      <c r="T47" s="514"/>
      <c r="U47" s="514"/>
      <c r="V47" s="514"/>
      <c r="W47" s="510"/>
      <c r="X47" s="510"/>
      <c r="Y47" s="510"/>
      <c r="Z47" s="510"/>
      <c r="AA47" s="510"/>
      <c r="AB47" s="510"/>
      <c r="AC47" s="510"/>
      <c r="AD47" s="510"/>
    </row>
    <row r="48" spans="2:30" s="230" customFormat="1" ht="16.25" customHeight="1">
      <c r="B48" s="418" t="s">
        <v>359</v>
      </c>
      <c r="C48" s="406" t="s">
        <v>360</v>
      </c>
      <c r="D48" s="512">
        <v>-39083</v>
      </c>
      <c r="E48" s="319">
        <v>-132253</v>
      </c>
      <c r="F48" s="545"/>
      <c r="G48" s="514"/>
      <c r="H48" s="514"/>
      <c r="I48" s="514"/>
      <c r="J48" s="514"/>
      <c r="K48" s="514"/>
      <c r="L48" s="514"/>
      <c r="M48" s="514"/>
      <c r="N48" s="514"/>
      <c r="O48" s="514"/>
      <c r="P48" s="514"/>
      <c r="Q48" s="514"/>
      <c r="R48" s="514"/>
      <c r="S48" s="514"/>
      <c r="T48" s="514"/>
      <c r="U48" s="514"/>
      <c r="V48" s="514"/>
      <c r="W48" s="510"/>
      <c r="X48" s="510"/>
      <c r="Y48" s="510"/>
      <c r="Z48" s="510"/>
      <c r="AA48" s="510"/>
      <c r="AB48" s="510"/>
      <c r="AC48" s="510"/>
      <c r="AD48" s="510"/>
    </row>
    <row r="49" spans="2:30" s="230" customFormat="1" ht="16.25" customHeight="1">
      <c r="B49" s="418" t="s">
        <v>361</v>
      </c>
      <c r="C49" s="406" t="s">
        <v>362</v>
      </c>
      <c r="D49" s="512">
        <v>39836</v>
      </c>
      <c r="E49" s="319">
        <v>99161</v>
      </c>
      <c r="F49" s="545"/>
      <c r="G49" s="514"/>
      <c r="H49" s="514"/>
      <c r="I49" s="514"/>
      <c r="J49" s="514"/>
      <c r="K49" s="514"/>
      <c r="L49" s="514"/>
      <c r="M49" s="514"/>
      <c r="N49" s="514"/>
      <c r="O49" s="514"/>
      <c r="P49" s="514"/>
      <c r="Q49" s="514"/>
      <c r="R49" s="514"/>
      <c r="S49" s="514"/>
      <c r="T49" s="514"/>
      <c r="U49" s="514"/>
      <c r="V49" s="514"/>
      <c r="W49" s="510"/>
      <c r="X49" s="510"/>
      <c r="Y49" s="510"/>
      <c r="Z49" s="510"/>
      <c r="AA49" s="510"/>
      <c r="AB49" s="510"/>
      <c r="AC49" s="510"/>
      <c r="AD49" s="510"/>
    </row>
    <row r="50" spans="2:30" s="230" customFormat="1" ht="16.25" customHeight="1">
      <c r="B50" s="418" t="s">
        <v>363</v>
      </c>
      <c r="C50" s="406" t="s">
        <v>364</v>
      </c>
      <c r="D50" s="512">
        <v>-30000</v>
      </c>
      <c r="E50" s="319">
        <v>-120000</v>
      </c>
      <c r="F50" s="545"/>
      <c r="G50" s="514"/>
      <c r="H50" s="514"/>
      <c r="I50" s="514"/>
      <c r="J50" s="514"/>
      <c r="K50" s="514"/>
      <c r="L50" s="514"/>
      <c r="M50" s="514"/>
      <c r="N50" s="514"/>
      <c r="O50" s="514"/>
      <c r="P50" s="514"/>
      <c r="Q50" s="514"/>
      <c r="R50" s="514"/>
      <c r="S50" s="514"/>
      <c r="T50" s="514"/>
      <c r="U50" s="514"/>
      <c r="V50" s="514"/>
      <c r="W50" s="510"/>
      <c r="X50" s="510"/>
      <c r="Y50" s="510"/>
      <c r="Z50" s="510"/>
      <c r="AA50" s="510"/>
      <c r="AB50" s="510"/>
      <c r="AC50" s="510"/>
      <c r="AD50" s="510"/>
    </row>
    <row r="51" spans="2:30" s="230" customFormat="1" ht="16.25" customHeight="1">
      <c r="B51" s="418" t="s">
        <v>389</v>
      </c>
      <c r="C51" s="406" t="s">
        <v>480</v>
      </c>
      <c r="D51" s="327">
        <v>-18619</v>
      </c>
      <c r="E51" s="327">
        <v>-19201</v>
      </c>
      <c r="F51" s="545"/>
      <c r="G51" s="514"/>
      <c r="H51" s="514"/>
      <c r="I51" s="514"/>
      <c r="J51" s="514"/>
      <c r="K51" s="514"/>
      <c r="L51" s="514"/>
      <c r="M51" s="514"/>
      <c r="N51" s="514"/>
      <c r="O51" s="514"/>
      <c r="P51" s="514"/>
      <c r="Q51" s="514"/>
      <c r="R51" s="514"/>
      <c r="S51" s="514"/>
      <c r="T51" s="514"/>
      <c r="U51" s="514"/>
      <c r="V51" s="514"/>
      <c r="W51" s="510"/>
      <c r="X51" s="510"/>
      <c r="Y51" s="510"/>
      <c r="Z51" s="510"/>
      <c r="AA51" s="510"/>
      <c r="AB51" s="510"/>
      <c r="AC51" s="510"/>
      <c r="AD51" s="510"/>
    </row>
    <row r="52" spans="2:30" s="230" customFormat="1" ht="16.25" customHeight="1">
      <c r="B52" s="418" t="s">
        <v>461</v>
      </c>
      <c r="C52" s="552" t="s">
        <v>479</v>
      </c>
      <c r="D52" s="554" t="s">
        <v>462</v>
      </c>
      <c r="E52" s="327">
        <v>6700</v>
      </c>
      <c r="G52" s="510"/>
      <c r="H52" s="510"/>
      <c r="I52" s="510"/>
      <c r="J52" s="510"/>
      <c r="K52" s="510"/>
      <c r="L52" s="510"/>
      <c r="M52" s="510"/>
      <c r="N52" s="510"/>
      <c r="O52" s="510"/>
      <c r="P52" s="510"/>
      <c r="Q52" s="510"/>
      <c r="R52" s="510"/>
      <c r="S52" s="510"/>
      <c r="T52" s="510"/>
      <c r="U52" s="510"/>
      <c r="V52" s="510"/>
      <c r="W52" s="510"/>
      <c r="X52" s="510"/>
      <c r="Y52" s="510"/>
      <c r="Z52" s="510"/>
      <c r="AA52" s="510"/>
      <c r="AB52" s="510"/>
      <c r="AC52" s="510"/>
      <c r="AD52" s="510"/>
    </row>
    <row r="53" spans="2:30" s="230" customFormat="1" ht="16.25" customHeight="1">
      <c r="B53" s="418" t="s">
        <v>365</v>
      </c>
      <c r="C53" s="406" t="s">
        <v>366</v>
      </c>
      <c r="D53" s="516">
        <v>-19639</v>
      </c>
      <c r="E53" s="319">
        <v>-9866</v>
      </c>
      <c r="F53" s="545"/>
      <c r="G53" s="514"/>
      <c r="H53" s="514"/>
      <c r="I53" s="514"/>
      <c r="J53" s="514"/>
      <c r="K53" s="514"/>
      <c r="L53" s="514"/>
      <c r="M53" s="514"/>
      <c r="N53" s="514"/>
      <c r="O53" s="514"/>
      <c r="P53" s="514"/>
      <c r="Q53" s="514"/>
      <c r="R53" s="514"/>
      <c r="S53" s="514"/>
      <c r="T53" s="514"/>
      <c r="U53" s="514"/>
      <c r="V53" s="514"/>
      <c r="W53" s="510"/>
      <c r="X53" s="510"/>
      <c r="Y53" s="510"/>
      <c r="Z53" s="510"/>
      <c r="AA53" s="510"/>
      <c r="AB53" s="510"/>
      <c r="AC53" s="510"/>
      <c r="AD53" s="510"/>
    </row>
    <row r="54" spans="2:30" s="230" customFormat="1" ht="16.25" customHeight="1">
      <c r="B54" s="418" t="s">
        <v>367</v>
      </c>
      <c r="C54" s="406" t="s">
        <v>368</v>
      </c>
      <c r="D54" s="516">
        <v>-5965</v>
      </c>
      <c r="E54" s="319">
        <v>-11698</v>
      </c>
      <c r="F54" s="545"/>
      <c r="G54" s="514"/>
      <c r="H54" s="514"/>
      <c r="I54" s="514"/>
      <c r="J54" s="514"/>
      <c r="K54" s="514"/>
      <c r="L54" s="514"/>
      <c r="M54" s="514"/>
      <c r="N54" s="514"/>
      <c r="O54" s="514"/>
      <c r="P54" s="514"/>
      <c r="Q54" s="514"/>
      <c r="R54" s="514"/>
      <c r="S54" s="514"/>
      <c r="T54" s="514"/>
      <c r="U54" s="514"/>
      <c r="V54" s="514"/>
      <c r="W54" s="510"/>
      <c r="X54" s="510"/>
      <c r="Y54" s="510"/>
      <c r="Z54" s="510"/>
      <c r="AA54" s="510"/>
      <c r="AB54" s="510"/>
      <c r="AC54" s="510"/>
      <c r="AD54" s="510"/>
    </row>
    <row r="55" spans="2:30" s="230" customFormat="1" ht="16.25" hidden="1" customHeight="1">
      <c r="B55" s="418" t="s">
        <v>385</v>
      </c>
      <c r="C55" s="406" t="s">
        <v>396</v>
      </c>
      <c r="D55" s="512" t="s">
        <v>205</v>
      </c>
      <c r="E55" s="319" t="s">
        <v>205</v>
      </c>
      <c r="G55" s="510"/>
      <c r="H55" s="510"/>
      <c r="I55" s="510"/>
      <c r="J55" s="510"/>
      <c r="K55" s="510"/>
      <c r="L55" s="510"/>
      <c r="M55" s="510"/>
      <c r="N55" s="510"/>
      <c r="O55" s="510"/>
      <c r="P55" s="510"/>
      <c r="Q55" s="510"/>
      <c r="R55" s="510"/>
      <c r="S55" s="510"/>
      <c r="T55" s="510"/>
      <c r="U55" s="510"/>
      <c r="V55" s="510"/>
      <c r="W55" s="510"/>
      <c r="X55" s="510"/>
      <c r="Y55" s="510"/>
      <c r="Z55" s="510"/>
      <c r="AA55" s="510"/>
      <c r="AB55" s="510"/>
      <c r="AC55" s="510"/>
      <c r="AD55" s="510"/>
    </row>
    <row r="56" spans="2:30" s="230" customFormat="1" ht="16.25" customHeight="1">
      <c r="B56" s="418" t="s">
        <v>369</v>
      </c>
      <c r="C56" s="406" t="s">
        <v>370</v>
      </c>
      <c r="D56" s="512" t="s">
        <v>205</v>
      </c>
      <c r="E56" s="319">
        <v>-5330</v>
      </c>
      <c r="G56" s="510"/>
      <c r="H56" s="510"/>
      <c r="I56" s="510"/>
      <c r="J56" s="510"/>
      <c r="K56" s="510"/>
      <c r="L56" s="510"/>
      <c r="M56" s="510"/>
      <c r="N56" s="510"/>
      <c r="O56" s="510"/>
      <c r="P56" s="510"/>
      <c r="Q56" s="510"/>
      <c r="R56" s="510"/>
      <c r="S56" s="510"/>
      <c r="T56" s="510"/>
      <c r="U56" s="510"/>
      <c r="V56" s="510"/>
      <c r="W56" s="510"/>
      <c r="X56" s="510"/>
      <c r="Y56" s="510"/>
      <c r="Z56" s="510"/>
      <c r="AA56" s="510"/>
      <c r="AB56" s="510"/>
      <c r="AC56" s="510"/>
      <c r="AD56" s="510"/>
    </row>
    <row r="57" spans="2:30" s="230" customFormat="1" ht="16.25" customHeight="1" thickBot="1">
      <c r="B57" s="419" t="s">
        <v>351</v>
      </c>
      <c r="C57" s="409" t="s">
        <v>371</v>
      </c>
      <c r="D57" s="522">
        <v>198</v>
      </c>
      <c r="E57" s="327">
        <v>896</v>
      </c>
      <c r="G57" s="510"/>
      <c r="H57" s="510"/>
      <c r="I57" s="510"/>
      <c r="J57" s="510"/>
      <c r="K57" s="510"/>
      <c r="L57" s="510"/>
      <c r="M57" s="510"/>
      <c r="N57" s="510"/>
      <c r="O57" s="510"/>
      <c r="P57" s="510"/>
      <c r="Q57" s="510"/>
      <c r="R57" s="510"/>
      <c r="S57" s="510"/>
      <c r="T57" s="510"/>
      <c r="U57" s="510"/>
      <c r="V57" s="510"/>
      <c r="W57" s="510"/>
      <c r="X57" s="510"/>
      <c r="Y57" s="510"/>
      <c r="Z57" s="510"/>
      <c r="AA57" s="510"/>
      <c r="AB57" s="510"/>
      <c r="AC57" s="510"/>
      <c r="AD57" s="510"/>
    </row>
    <row r="58" spans="2:30" s="230" customFormat="1" ht="16.25" customHeight="1">
      <c r="B58" s="414" t="s">
        <v>372</v>
      </c>
      <c r="C58" s="415" t="s">
        <v>397</v>
      </c>
      <c r="D58" s="520">
        <f>SUM(D45:D57)</f>
        <v>49246</v>
      </c>
      <c r="E58" s="325">
        <f>SUM(E45:E57)</f>
        <v>-300778</v>
      </c>
      <c r="G58" s="510"/>
      <c r="H58" s="510"/>
      <c r="I58" s="510"/>
      <c r="J58" s="510"/>
      <c r="K58" s="510"/>
      <c r="L58" s="510"/>
      <c r="M58" s="510"/>
      <c r="N58" s="510"/>
      <c r="O58" s="510"/>
      <c r="P58" s="510"/>
      <c r="Q58" s="510"/>
      <c r="R58" s="510"/>
      <c r="S58" s="510"/>
      <c r="T58" s="510"/>
      <c r="U58" s="510"/>
      <c r="V58" s="510"/>
      <c r="W58" s="510"/>
      <c r="X58" s="510"/>
      <c r="Y58" s="510"/>
      <c r="Z58" s="510"/>
      <c r="AA58" s="510"/>
      <c r="AB58" s="510"/>
      <c r="AC58" s="510"/>
      <c r="AD58" s="510"/>
    </row>
    <row r="59" spans="2:30" s="230" customFormat="1" ht="16.25" customHeight="1">
      <c r="B59" s="420" t="s">
        <v>373</v>
      </c>
      <c r="C59" s="421" t="s">
        <v>374</v>
      </c>
      <c r="D59" s="523">
        <v>28736</v>
      </c>
      <c r="E59" s="526">
        <v>-6823</v>
      </c>
      <c r="F59" s="545"/>
      <c r="G59" s="514"/>
      <c r="H59" s="514"/>
      <c r="I59" s="514"/>
      <c r="J59" s="514"/>
      <c r="K59" s="514"/>
      <c r="L59" s="514"/>
      <c r="M59" s="514"/>
      <c r="N59" s="514"/>
      <c r="O59" s="514"/>
      <c r="P59" s="514"/>
      <c r="Q59" s="514"/>
      <c r="R59" s="514"/>
      <c r="S59" s="514"/>
      <c r="T59" s="514"/>
      <c r="U59" s="514"/>
      <c r="V59" s="514"/>
      <c r="W59" s="510"/>
      <c r="X59" s="510"/>
      <c r="Y59" s="510"/>
      <c r="Z59" s="510"/>
      <c r="AA59" s="510"/>
      <c r="AB59" s="510"/>
      <c r="AC59" s="510"/>
      <c r="AD59" s="510"/>
    </row>
    <row r="60" spans="2:30" s="230" customFormat="1" ht="16.25" customHeight="1">
      <c r="B60" s="422" t="s">
        <v>375</v>
      </c>
      <c r="C60" s="423" t="s">
        <v>431</v>
      </c>
      <c r="D60" s="516">
        <v>-85575</v>
      </c>
      <c r="E60" s="319">
        <v>10655</v>
      </c>
      <c r="F60" s="545"/>
      <c r="G60" s="514"/>
      <c r="H60" s="514"/>
      <c r="I60" s="514"/>
      <c r="J60" s="514"/>
      <c r="K60" s="514"/>
      <c r="L60" s="514"/>
      <c r="M60" s="514"/>
      <c r="N60" s="514"/>
      <c r="O60" s="514"/>
      <c r="P60" s="514"/>
      <c r="Q60" s="514"/>
      <c r="R60" s="514"/>
      <c r="S60" s="514"/>
      <c r="T60" s="514"/>
      <c r="U60" s="514"/>
      <c r="V60" s="514"/>
      <c r="W60" s="511"/>
      <c r="X60" s="511"/>
      <c r="Y60" s="511"/>
      <c r="Z60" s="511"/>
      <c r="AA60" s="511"/>
      <c r="AB60" s="511"/>
      <c r="AC60" s="511"/>
      <c r="AD60" s="511"/>
    </row>
    <row r="61" spans="2:30" s="230" customFormat="1" ht="16.25" customHeight="1">
      <c r="B61" s="328" t="s">
        <v>376</v>
      </c>
      <c r="C61" s="329" t="s">
        <v>377</v>
      </c>
      <c r="D61" s="516">
        <v>305844</v>
      </c>
      <c r="E61" s="319">
        <v>217449</v>
      </c>
      <c r="F61" s="545"/>
      <c r="G61" s="514"/>
      <c r="H61" s="514"/>
      <c r="I61" s="514"/>
      <c r="J61" s="514"/>
      <c r="K61" s="514"/>
      <c r="L61" s="514"/>
      <c r="M61" s="514"/>
      <c r="N61" s="514"/>
      <c r="O61" s="514"/>
      <c r="P61" s="514"/>
      <c r="Q61" s="514"/>
      <c r="R61" s="514"/>
      <c r="S61" s="514"/>
      <c r="T61" s="514"/>
      <c r="U61" s="514"/>
      <c r="V61" s="514"/>
      <c r="W61" s="16"/>
      <c r="X61" s="16"/>
      <c r="Y61" s="16"/>
      <c r="Z61" s="16"/>
      <c r="AA61" s="16"/>
      <c r="AB61" s="16"/>
      <c r="AC61" s="16"/>
      <c r="AD61" s="16"/>
    </row>
    <row r="62" spans="2:30" s="230" customFormat="1" ht="16.25" customHeight="1">
      <c r="B62" s="455" t="s">
        <v>424</v>
      </c>
      <c r="C62" s="455" t="s">
        <v>417</v>
      </c>
      <c r="D62" s="524">
        <v>-2820</v>
      </c>
      <c r="E62" s="456">
        <v>-18266</v>
      </c>
      <c r="G62" s="510"/>
      <c r="H62" s="510"/>
      <c r="I62" s="510"/>
      <c r="J62" s="510"/>
      <c r="K62" s="510"/>
      <c r="L62" s="510"/>
      <c r="M62" s="510"/>
      <c r="N62" s="510"/>
      <c r="O62" s="510"/>
      <c r="P62" s="510"/>
      <c r="Q62" s="510"/>
      <c r="R62" s="510"/>
      <c r="S62" s="510"/>
      <c r="T62" s="510"/>
      <c r="U62" s="510"/>
      <c r="V62" s="510"/>
      <c r="W62" s="511"/>
      <c r="X62" s="511"/>
      <c r="Y62" s="511"/>
      <c r="Z62" s="511"/>
      <c r="AA62" s="511"/>
      <c r="AB62" s="511"/>
      <c r="AC62" s="511"/>
      <c r="AD62" s="511"/>
    </row>
    <row r="63" spans="2:30" s="230" customFormat="1" ht="16.25" customHeight="1" thickBot="1">
      <c r="B63" s="330" t="s">
        <v>378</v>
      </c>
      <c r="C63" s="331" t="s">
        <v>379</v>
      </c>
      <c r="D63" s="525">
        <v>217449</v>
      </c>
      <c r="E63" s="332">
        <v>209838</v>
      </c>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row>
    <row r="64" spans="2:30" ht="16.5">
      <c r="B64" s="390"/>
      <c r="C64" s="311"/>
      <c r="E64" s="230"/>
      <c r="F64" s="230"/>
    </row>
    <row r="65" spans="2:6" ht="16.5">
      <c r="B65" s="391"/>
      <c r="C65" s="311"/>
      <c r="E65" s="230"/>
      <c r="F65" s="230"/>
    </row>
    <row r="66" spans="2:6">
      <c r="B66" s="230"/>
      <c r="C66" s="311"/>
      <c r="E66" s="230"/>
      <c r="F66" s="230"/>
    </row>
  </sheetData>
  <phoneticPr fontId="5"/>
  <pageMargins left="0.7" right="0.7" top="0.75" bottom="0.75" header="0.3" footer="0.3"/>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財務ハイライト</vt:lpstr>
      <vt:lpstr>Summary</vt:lpstr>
      <vt:lpstr>セグメント情報（Segment)</vt:lpstr>
      <vt:lpstr>連結財政状態計算書_資産（BS)</vt:lpstr>
      <vt:lpstr>連結財政状態計算書_負債および資本（BS）</vt:lpstr>
      <vt:lpstr>連結損益計算書（PL）</vt:lpstr>
      <vt:lpstr>連結キャッシュ・フロー計算書（CF）</vt:lpstr>
      <vt:lpstr>'連結キャッシュ・フロー計算書（CF）'!Print_Area</vt:lpstr>
      <vt:lpstr>'連結財政状態計算書_資産（BS)'!Print_Area</vt:lpstr>
      <vt:lpstr>'連結財政状態計算書_負債および資本（BS）'!Print_Area</vt:lpstr>
      <vt:lpstr>'連結損益計算書（PL）'!Print_Area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FU古川　琴海(Kotomi Furukawa)_SCC</cp:lastModifiedBy>
  <cp:lastPrinted>2020-02-05T06:48:27Z</cp:lastPrinted>
  <dcterms:created xsi:type="dcterms:W3CDTF">2020-01-08T01:42:56Z</dcterms:created>
  <dcterms:modified xsi:type="dcterms:W3CDTF">2025-07-28T03:10:26Z</dcterms:modified>
</cp:coreProperties>
</file>